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\Documents\DHBW\Statistik Grundlagen\Datensätze\Überarbeitet\"/>
    </mc:Choice>
  </mc:AlternateContent>
  <xr:revisionPtr revIDLastSave="0" documentId="13_ncr:1_{C4E331D0-72DF-4781-B29E-245CF91FBCF0}" xr6:coauthVersionLast="47" xr6:coauthVersionMax="47" xr10:uidLastSave="{00000000-0000-0000-0000-000000000000}"/>
  <bookViews>
    <workbookView xWindow="-120" yWindow="-120" windowWidth="29040" windowHeight="15840" xr2:uid="{73992CE1-D19F-4C1E-BCBC-90001E48040C}"/>
  </bookViews>
  <sheets>
    <sheet name="Datensatz" sheetId="2" r:id="rId1"/>
    <sheet name="Lösung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E21" i="1"/>
  <c r="E14" i="1"/>
  <c r="E12" i="1"/>
  <c r="E11" i="1"/>
  <c r="E13" i="1"/>
  <c r="E6" i="1"/>
  <c r="E4" i="1"/>
  <c r="E18" i="1" l="1"/>
  <c r="E19" i="1" s="1"/>
</calcChain>
</file>

<file path=xl/sharedStrings.xml><?xml version="1.0" encoding="utf-8"?>
<sst xmlns="http://schemas.openxmlformats.org/spreadsheetml/2006/main" count="19" uniqueCount="17">
  <si>
    <t>Charge</t>
  </si>
  <si>
    <t>Mittlerer pH-Wert</t>
  </si>
  <si>
    <t>Sollwert</t>
  </si>
  <si>
    <t>Abweichung</t>
  </si>
  <si>
    <t>Standardabweichung</t>
  </si>
  <si>
    <t>Standardfehler</t>
  </si>
  <si>
    <t>Vergleich Mittelwert mit Sollwert</t>
  </si>
  <si>
    <t xml:space="preserve">H0 - Der pH-Wert des gebrauten Bieres entspricht dem Sollwert von 4.0. </t>
  </si>
  <si>
    <t>H1 - Der pH-Wert des gebrauten Bieres liegt über oder unter dem Sollwert von 4.0.</t>
  </si>
  <si>
    <t>p-Wert</t>
  </si>
  <si>
    <t>t-Wert</t>
  </si>
  <si>
    <t>Freiheitsgrade</t>
  </si>
  <si>
    <t>Nullhypothese wird verworfen!</t>
  </si>
  <si>
    <t>Einstichproben T-Test</t>
  </si>
  <si>
    <t>Konfidenzintervall (95%)</t>
  </si>
  <si>
    <t>Stichprobengröße</t>
  </si>
  <si>
    <t>pH-Wert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</si>
</sst>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F091B"/>
        <bgColor indexed="64"/>
      </patternFill>
    </fill>
    <fill>
      <patternFill patternType="solid">
        <fgColor rgb="FFF2F3F4"/>
        <bgColor indexed="64"/>
      </patternFill>
    </fill>
    <fill>
      <patternFill patternType="solid">
        <fgColor rgb="FFE5E7E8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" fontId="0" fillId="0" borderId="0" xfId="0" applyNumberFormat="1"/>
    <xf numFmtId="165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165" fontId="0" fillId="3" borderId="0" xfId="0" applyNumberFormat="1" applyFill="1" applyAlignment="1">
      <alignment horizontal="center"/>
    </xf>
    <xf numFmtId="165" fontId="0" fillId="4" borderId="0" xfId="0" applyNumberForma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DC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9640C0-5FDF-4A27-B739-3C582FB00C94}">
  <dimension ref="A1:G26"/>
  <sheetViews>
    <sheetView tabSelected="1" zoomScale="130" zoomScaleNormal="130" workbookViewId="0">
      <selection activeCell="B1" sqref="B1"/>
    </sheetView>
  </sheetViews>
  <sheetFormatPr baseColWidth="10" defaultRowHeight="15" x14ac:dyDescent="0.25"/>
  <cols>
    <col min="2" max="2" width="16.5703125" customWidth="1"/>
    <col min="4" max="4" width="24.28515625" customWidth="1"/>
  </cols>
  <sheetData>
    <row r="1" spans="1:7" x14ac:dyDescent="0.25">
      <c r="A1" s="6" t="s">
        <v>0</v>
      </c>
      <c r="B1" s="6" t="s">
        <v>16</v>
      </c>
    </row>
    <row r="2" spans="1:7" x14ac:dyDescent="0.25">
      <c r="A2" s="7">
        <v>1</v>
      </c>
      <c r="B2" s="9">
        <v>3.8281937150248018</v>
      </c>
      <c r="C2" s="1"/>
      <c r="D2" s="1"/>
      <c r="G2" s="4"/>
    </row>
    <row r="3" spans="1:7" x14ac:dyDescent="0.25">
      <c r="A3" s="8">
        <v>2</v>
      </c>
      <c r="B3" s="10">
        <v>4.4635093462001585</v>
      </c>
      <c r="G3" s="5"/>
    </row>
    <row r="4" spans="1:7" x14ac:dyDescent="0.25">
      <c r="A4" s="7">
        <v>3</v>
      </c>
      <c r="B4" s="9">
        <v>3.9607056527890503</v>
      </c>
      <c r="E4" s="3"/>
      <c r="G4" s="4"/>
    </row>
    <row r="5" spans="1:7" x14ac:dyDescent="0.25">
      <c r="A5" s="8">
        <v>4</v>
      </c>
      <c r="B5" s="10">
        <v>4.4236243499140881</v>
      </c>
      <c r="E5" s="3"/>
      <c r="G5" s="5"/>
    </row>
    <row r="6" spans="1:7" x14ac:dyDescent="0.25">
      <c r="A6" s="7">
        <v>5</v>
      </c>
      <c r="B6" s="9">
        <v>4.0380668925690753</v>
      </c>
      <c r="D6" s="2"/>
      <c r="E6" s="3"/>
      <c r="G6" s="4"/>
    </row>
    <row r="7" spans="1:7" x14ac:dyDescent="0.25">
      <c r="A7" s="8">
        <v>6</v>
      </c>
      <c r="B7" s="10">
        <v>4.1578555617661141</v>
      </c>
      <c r="D7" s="3"/>
      <c r="G7" s="5"/>
    </row>
    <row r="8" spans="1:7" x14ac:dyDescent="0.25">
      <c r="A8" s="7">
        <v>7</v>
      </c>
      <c r="B8" s="9">
        <v>3.6437756250594342</v>
      </c>
      <c r="G8" s="4"/>
    </row>
    <row r="9" spans="1:7" x14ac:dyDescent="0.25">
      <c r="A9" s="8">
        <v>8</v>
      </c>
      <c r="B9" s="10">
        <v>4.0073679410849614</v>
      </c>
      <c r="G9" s="5"/>
    </row>
    <row r="10" spans="1:7" x14ac:dyDescent="0.25">
      <c r="A10" s="7">
        <v>9</v>
      </c>
      <c r="B10" s="9">
        <v>4.4672533202886084</v>
      </c>
      <c r="G10" s="4"/>
    </row>
    <row r="11" spans="1:7" x14ac:dyDescent="0.25">
      <c r="A11" s="8">
        <v>10</v>
      </c>
      <c r="B11" s="10">
        <v>3.9307659816411866</v>
      </c>
      <c r="E11" s="2"/>
      <c r="G11" s="5"/>
    </row>
    <row r="12" spans="1:7" x14ac:dyDescent="0.25">
      <c r="A12" s="7">
        <v>11</v>
      </c>
      <c r="B12" s="9">
        <v>4.28747496456712</v>
      </c>
      <c r="C12" s="1"/>
      <c r="E12" s="2"/>
      <c r="G12" s="4"/>
    </row>
    <row r="13" spans="1:7" x14ac:dyDescent="0.25">
      <c r="A13" s="8">
        <v>12</v>
      </c>
      <c r="B13" s="10">
        <v>4.065355118231464</v>
      </c>
      <c r="D13" s="3"/>
      <c r="E13" s="3"/>
      <c r="G13" s="5"/>
    </row>
    <row r="14" spans="1:7" x14ac:dyDescent="0.25">
      <c r="A14" s="7">
        <v>13</v>
      </c>
      <c r="B14" s="9">
        <v>4.291344378920841</v>
      </c>
      <c r="D14" s="3"/>
      <c r="E14" s="3"/>
      <c r="G14" s="4"/>
    </row>
    <row r="15" spans="1:7" x14ac:dyDescent="0.25">
      <c r="A15" s="8">
        <v>14</v>
      </c>
      <c r="B15" s="10">
        <v>4.2152689921080748</v>
      </c>
      <c r="G15" s="5"/>
    </row>
    <row r="16" spans="1:7" x14ac:dyDescent="0.25">
      <c r="A16" s="7">
        <v>15</v>
      </c>
      <c r="B16" s="9">
        <v>3.9577511837055859</v>
      </c>
      <c r="D16" s="1"/>
      <c r="G16" s="4"/>
    </row>
    <row r="17" spans="1:7" x14ac:dyDescent="0.25">
      <c r="A17" s="8">
        <v>16</v>
      </c>
      <c r="B17" s="10">
        <v>4.1376276732015702</v>
      </c>
      <c r="G17" s="5"/>
    </row>
    <row r="18" spans="1:7" x14ac:dyDescent="0.25">
      <c r="A18" s="7">
        <v>17</v>
      </c>
      <c r="B18" s="9">
        <v>4.1858627747351482</v>
      </c>
      <c r="D18" s="3"/>
      <c r="G18" s="4"/>
    </row>
    <row r="19" spans="1:7" x14ac:dyDescent="0.25">
      <c r="A19" s="8">
        <v>18</v>
      </c>
      <c r="B19" s="10">
        <v>4.1249080598699157</v>
      </c>
      <c r="D19" s="3"/>
      <c r="G19" s="5"/>
    </row>
    <row r="20" spans="1:7" x14ac:dyDescent="0.25">
      <c r="A20" s="7">
        <v>19</v>
      </c>
      <c r="B20" s="9">
        <v>3.6401822882464385</v>
      </c>
      <c r="G20" s="4"/>
    </row>
    <row r="21" spans="1:7" x14ac:dyDescent="0.25">
      <c r="A21" s="8">
        <v>20</v>
      </c>
      <c r="B21" s="10">
        <v>4.202515156591736</v>
      </c>
      <c r="E21" s="3"/>
      <c r="F21" s="3"/>
      <c r="G21" s="5"/>
    </row>
    <row r="22" spans="1:7" x14ac:dyDescent="0.25">
      <c r="A22" s="7">
        <v>21</v>
      </c>
      <c r="B22" s="9">
        <v>3.9145565763993146</v>
      </c>
      <c r="G22" s="4"/>
    </row>
    <row r="23" spans="1:7" x14ac:dyDescent="0.25">
      <c r="A23" s="8">
        <v>22</v>
      </c>
      <c r="B23" s="10">
        <v>3.9360282657954158</v>
      </c>
      <c r="D23" s="3"/>
      <c r="G23" s="5"/>
    </row>
    <row r="24" spans="1:7" x14ac:dyDescent="0.25">
      <c r="A24" s="7">
        <v>23</v>
      </c>
      <c r="B24" s="9">
        <v>4.2702679081234924</v>
      </c>
      <c r="G24" s="4"/>
    </row>
    <row r="25" spans="1:7" x14ac:dyDescent="0.25">
      <c r="A25" s="8">
        <v>24</v>
      </c>
      <c r="B25" s="10">
        <v>4.0449260833509086</v>
      </c>
      <c r="G25" s="5"/>
    </row>
    <row r="26" spans="1:7" x14ac:dyDescent="0.25">
      <c r="A26" s="7">
        <v>25</v>
      </c>
      <c r="B26" s="9">
        <v>4.1777718203830467</v>
      </c>
      <c r="G26" s="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B1611-9545-4E7E-8AFB-B392A5C30C46}">
  <dimension ref="A1:G26"/>
  <sheetViews>
    <sheetView zoomScale="130" zoomScaleNormal="130" workbookViewId="0">
      <selection activeCell="C1" sqref="C1"/>
    </sheetView>
  </sheetViews>
  <sheetFormatPr baseColWidth="10" defaultRowHeight="15" x14ac:dyDescent="0.25"/>
  <cols>
    <col min="2" max="2" width="16.5703125" customWidth="1"/>
    <col min="4" max="4" width="24.28515625" customWidth="1"/>
  </cols>
  <sheetData>
    <row r="1" spans="1:7" x14ac:dyDescent="0.25">
      <c r="A1" s="6" t="s">
        <v>0</v>
      </c>
      <c r="B1" s="6" t="s">
        <v>16</v>
      </c>
    </row>
    <row r="2" spans="1:7" x14ac:dyDescent="0.25">
      <c r="A2" s="7">
        <v>1</v>
      </c>
      <c r="B2" s="9">
        <v>3.8281937150248018</v>
      </c>
      <c r="C2" s="1"/>
      <c r="D2" s="1" t="s">
        <v>6</v>
      </c>
      <c r="G2" s="4"/>
    </row>
    <row r="3" spans="1:7" x14ac:dyDescent="0.25">
      <c r="A3" s="8">
        <v>2</v>
      </c>
      <c r="B3" s="10">
        <v>4.4635093462001585</v>
      </c>
      <c r="G3" s="5"/>
    </row>
    <row r="4" spans="1:7" x14ac:dyDescent="0.25">
      <c r="A4" s="7">
        <v>3</v>
      </c>
      <c r="B4" s="9">
        <v>3.9607056527890503</v>
      </c>
      <c r="D4" t="s">
        <v>1</v>
      </c>
      <c r="E4" s="3">
        <f>AVERAGE(B2:B26)</f>
        <v>4.0949183852226998</v>
      </c>
      <c r="G4" s="4"/>
    </row>
    <row r="5" spans="1:7" x14ac:dyDescent="0.25">
      <c r="A5" s="8">
        <v>4</v>
      </c>
      <c r="B5" s="10">
        <v>4.4236243499140881</v>
      </c>
      <c r="D5" t="s">
        <v>2</v>
      </c>
      <c r="E5" s="3">
        <v>4</v>
      </c>
      <c r="G5" s="5"/>
    </row>
    <row r="6" spans="1:7" x14ac:dyDescent="0.25">
      <c r="A6" s="7">
        <v>5</v>
      </c>
      <c r="B6" s="9">
        <v>4.0380668925690753</v>
      </c>
      <c r="D6" s="2" t="s">
        <v>3</v>
      </c>
      <c r="E6" s="3">
        <f>E4-E5</f>
        <v>9.4918385222699797E-2</v>
      </c>
      <c r="G6" s="4"/>
    </row>
    <row r="7" spans="1:7" x14ac:dyDescent="0.25">
      <c r="A7" s="8">
        <v>6</v>
      </c>
      <c r="B7" s="10">
        <v>4.1578555617661141</v>
      </c>
      <c r="D7" s="3"/>
      <c r="G7" s="5"/>
    </row>
    <row r="8" spans="1:7" x14ac:dyDescent="0.25">
      <c r="A8" s="7">
        <v>7</v>
      </c>
      <c r="B8" s="9">
        <v>3.6437756250594342</v>
      </c>
      <c r="D8" t="s">
        <v>7</v>
      </c>
      <c r="G8" s="4"/>
    </row>
    <row r="9" spans="1:7" x14ac:dyDescent="0.25">
      <c r="A9" s="8">
        <v>8</v>
      </c>
      <c r="B9" s="10">
        <v>4.0073679410849614</v>
      </c>
      <c r="D9" t="s">
        <v>8</v>
      </c>
      <c r="G9" s="5"/>
    </row>
    <row r="10" spans="1:7" x14ac:dyDescent="0.25">
      <c r="A10" s="7">
        <v>9</v>
      </c>
      <c r="B10" s="9">
        <v>4.4672533202886084</v>
      </c>
      <c r="G10" s="4"/>
    </row>
    <row r="11" spans="1:7" x14ac:dyDescent="0.25">
      <c r="A11" s="8">
        <v>10</v>
      </c>
      <c r="B11" s="10">
        <v>3.9307659816411866</v>
      </c>
      <c r="D11" t="s">
        <v>15</v>
      </c>
      <c r="E11" s="2">
        <f>COUNT(B2:B26)</f>
        <v>25</v>
      </c>
      <c r="G11" s="5"/>
    </row>
    <row r="12" spans="1:7" x14ac:dyDescent="0.25">
      <c r="A12" s="7">
        <v>11</v>
      </c>
      <c r="B12" s="9">
        <v>4.28747496456712</v>
      </c>
      <c r="C12" s="1"/>
      <c r="D12" t="s">
        <v>11</v>
      </c>
      <c r="E12" s="2">
        <f>E11-1</f>
        <v>24</v>
      </c>
      <c r="G12" s="4"/>
    </row>
    <row r="13" spans="1:7" x14ac:dyDescent="0.25">
      <c r="A13" s="8">
        <v>12</v>
      </c>
      <c r="B13" s="10">
        <v>4.065355118231464</v>
      </c>
      <c r="D13" s="3" t="s">
        <v>4</v>
      </c>
      <c r="E13" s="3">
        <f>_xlfn.STDEV.S(B2:B26)</f>
        <v>0.21928936772741264</v>
      </c>
      <c r="G13" s="5"/>
    </row>
    <row r="14" spans="1:7" x14ac:dyDescent="0.25">
      <c r="A14" s="7">
        <v>13</v>
      </c>
      <c r="B14" s="9">
        <v>4.291344378920841</v>
      </c>
      <c r="D14" s="3" t="s">
        <v>5</v>
      </c>
      <c r="E14" s="3">
        <f>E13/SQRT(E11)</f>
        <v>4.3857873545482526E-2</v>
      </c>
      <c r="G14" s="4"/>
    </row>
    <row r="15" spans="1:7" x14ac:dyDescent="0.25">
      <c r="A15" s="8">
        <v>14</v>
      </c>
      <c r="B15" s="10">
        <v>4.2152689921080748</v>
      </c>
      <c r="G15" s="5"/>
    </row>
    <row r="16" spans="1:7" x14ac:dyDescent="0.25">
      <c r="A16" s="7">
        <v>15</v>
      </c>
      <c r="B16" s="9">
        <v>3.9577511837055859</v>
      </c>
      <c r="D16" s="1" t="s">
        <v>13</v>
      </c>
      <c r="G16" s="4"/>
    </row>
    <row r="17" spans="1:7" x14ac:dyDescent="0.25">
      <c r="A17" s="8">
        <v>16</v>
      </c>
      <c r="B17" s="10">
        <v>4.1376276732015702</v>
      </c>
      <c r="G17" s="5"/>
    </row>
    <row r="18" spans="1:7" x14ac:dyDescent="0.25">
      <c r="A18" s="7">
        <v>17</v>
      </c>
      <c r="B18" s="9">
        <v>4.1858627747351482</v>
      </c>
      <c r="D18" s="3" t="s">
        <v>10</v>
      </c>
      <c r="E18">
        <f>E6/E14</f>
        <v>2.164226797823777</v>
      </c>
      <c r="G18" s="4"/>
    </row>
    <row r="19" spans="1:7" x14ac:dyDescent="0.25">
      <c r="A19" s="8">
        <v>18</v>
      </c>
      <c r="B19" s="10">
        <v>4.1249080598699157</v>
      </c>
      <c r="D19" s="3" t="s">
        <v>9</v>
      </c>
      <c r="E19">
        <f>_xlfn.T.DIST.2T(E18,E12)</f>
        <v>4.0617978954485427E-2</v>
      </c>
      <c r="G19" s="5"/>
    </row>
    <row r="20" spans="1:7" x14ac:dyDescent="0.25">
      <c r="A20" s="7">
        <v>19</v>
      </c>
      <c r="B20" s="9">
        <v>3.6401822882464385</v>
      </c>
      <c r="G20" s="4"/>
    </row>
    <row r="21" spans="1:7" x14ac:dyDescent="0.25">
      <c r="A21" s="8">
        <v>20</v>
      </c>
      <c r="B21" s="10">
        <v>4.202515156591736</v>
      </c>
      <c r="D21" t="s">
        <v>14</v>
      </c>
      <c r="E21" s="3">
        <f>E4-_xlfn.CONFIDENCE.T(0.05,E13,E11)</f>
        <v>4.0044001830961147</v>
      </c>
      <c r="F21" s="3">
        <f>E4+_xlfn.CONFIDENCE.T(0.05,E13,E11)</f>
        <v>4.1854365873492849</v>
      </c>
      <c r="G21" s="5"/>
    </row>
    <row r="22" spans="1:7" x14ac:dyDescent="0.25">
      <c r="A22" s="7">
        <v>21</v>
      </c>
      <c r="B22" s="9">
        <v>3.9145565763993146</v>
      </c>
      <c r="G22" s="4"/>
    </row>
    <row r="23" spans="1:7" x14ac:dyDescent="0.25">
      <c r="A23" s="8">
        <v>22</v>
      </c>
      <c r="B23" s="10">
        <v>3.9360282657954158</v>
      </c>
      <c r="D23" s="3" t="s">
        <v>12</v>
      </c>
      <c r="G23" s="5"/>
    </row>
    <row r="24" spans="1:7" x14ac:dyDescent="0.25">
      <c r="A24" s="7">
        <v>23</v>
      </c>
      <c r="B24" s="9">
        <v>4.2702679081234924</v>
      </c>
      <c r="G24" s="4"/>
    </row>
    <row r="25" spans="1:7" x14ac:dyDescent="0.25">
      <c r="A25" s="8">
        <v>24</v>
      </c>
      <c r="B25" s="10">
        <v>4.0449260833509086</v>
      </c>
      <c r="G25" s="5"/>
    </row>
    <row r="26" spans="1:7" x14ac:dyDescent="0.25">
      <c r="A26" s="7">
        <v>25</v>
      </c>
      <c r="B26" s="9">
        <v>4.1777718203830467</v>
      </c>
      <c r="G26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Datensatz</vt:lpstr>
      <vt:lpstr>Lösung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Blochinger</dc:creator>
  <cp:lastModifiedBy>Daniel Blochinger</cp:lastModifiedBy>
  <dcterms:created xsi:type="dcterms:W3CDTF">2023-09-07T12:13:58Z</dcterms:created>
  <dcterms:modified xsi:type="dcterms:W3CDTF">2025-03-26T08:55:26Z</dcterms:modified>
</cp:coreProperties>
</file>