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Ex1.xml" ContentType="application/vnd.ms-office.chartex+xml"/>
  <Override PartName="/xl/charts/style4.xml" ContentType="application/vnd.ms-office.chartstyle+xml"/>
  <Override PartName="/xl/charts/colors4.xml" ContentType="application/vnd.ms-office.chartcolorstyle+xml"/>
  <Override PartName="/xl/charts/chartEx2.xml" ContentType="application/vnd.ms-office.chartex+xml"/>
  <Override PartName="/xl/charts/style5.xml" ContentType="application/vnd.ms-office.chartstyle+xml"/>
  <Override PartName="/xl/charts/colors5.xml" ContentType="application/vnd.ms-office.chartcolorstyle+xml"/>
  <Override PartName="/xl/charts/chartEx3.xml" ContentType="application/vnd.ms-office.chartex+xml"/>
  <Override PartName="/xl/charts/style6.xml" ContentType="application/vnd.ms-office.chartstyle+xml"/>
  <Override PartName="/xl/charts/colors6.xml" ContentType="application/vnd.ms-office.chartcolorstyle+xml"/>
  <Override PartName="/xl/charts/chartEx4.xml" ContentType="application/vnd.ms-office.chartex+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8.xml" ContentType="application/vnd.ms-office.chartstyle+xml"/>
  <Override PartName="/xl/charts/colors8.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5.xml" ContentType="application/vnd.openxmlformats-officedocument.drawing+xml"/>
  <Override PartName="/xl/charts/chart5.xml" ContentType="application/vnd.openxmlformats-officedocument.drawingml.chart+xml"/>
  <Override PartName="/xl/charts/style9.xml" ContentType="application/vnd.ms-office.chartstyle+xml"/>
  <Override PartName="/xl/charts/colors9.xml" ContentType="application/vnd.ms-office.chartcolorstyle+xml"/>
  <Override PartName="/xl/charts/chart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11.xml" ContentType="application/vnd.ms-office.chartstyle+xml"/>
  <Override PartName="/xl/charts/colors11.xml" ContentType="application/vnd.ms-office.chartcolorstyle+xml"/>
  <Override PartName="/xl/pivotTables/pivotTable3.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danie\Documents\DHBW\Statistik Grundlagen\Datensätze\Überarbeitet\"/>
    </mc:Choice>
  </mc:AlternateContent>
  <xr:revisionPtr revIDLastSave="0" documentId="13_ncr:1_{406573E0-D504-4FCF-B4B5-B0E8CBE12A77}" xr6:coauthVersionLast="47" xr6:coauthVersionMax="47" xr10:uidLastSave="{00000000-0000-0000-0000-000000000000}"/>
  <bookViews>
    <workbookView xWindow="-120" yWindow="-120" windowWidth="29040" windowHeight="15840" xr2:uid="{00000000-000D-0000-FFFF-FFFF00000000}"/>
  </bookViews>
  <sheets>
    <sheet name="Datensatz" sheetId="1" r:id="rId1"/>
    <sheet name="Lösung A" sheetId="7" r:id="rId2"/>
    <sheet name="Lösung B" sheetId="8" r:id="rId3"/>
    <sheet name="Lösung C" sheetId="10" r:id="rId4"/>
    <sheet name="Lösung D" sheetId="11" r:id="rId5"/>
    <sheet name="Lösung E" sheetId="13" r:id="rId6"/>
    <sheet name="Lösung F" sheetId="14" r:id="rId7"/>
    <sheet name="T-Tests" sheetId="15" r:id="rId8"/>
    <sheet name="Chi-Quadrat-Test" sheetId="16" r:id="rId9"/>
  </sheets>
  <definedNames>
    <definedName name="_xlnm._FilterDatabase" localSheetId="7" hidden="1">'T-Tests'!$I$3:$O$222</definedName>
    <definedName name="_xlchart.v1.0" hidden="1">'Lösung C'!$L$7</definedName>
    <definedName name="_xlchart.v1.1" hidden="1">'Lösung C'!$L$8:$L$226</definedName>
    <definedName name="_xlchart.v1.10" hidden="1">'Lösung C'!$B$7</definedName>
    <definedName name="_xlchart.v1.11" hidden="1">'Lösung C'!$B$8:$B$226</definedName>
    <definedName name="_xlchart.v1.12" hidden="1">'Lösung C'!$C$7</definedName>
    <definedName name="_xlchart.v1.13" hidden="1">'Lösung C'!$C$8:$C$226</definedName>
    <definedName name="_xlchart.v1.14" hidden="1">'Lösung C'!$C$7</definedName>
    <definedName name="_xlchart.v1.15" hidden="1">'Lösung C'!$C$8:$C$226</definedName>
    <definedName name="_xlchart.v1.16" hidden="1">'Lösung C'!$B$7</definedName>
    <definedName name="_xlchart.v1.17" hidden="1">'Lösung C'!$B$8:$B$226</definedName>
    <definedName name="_xlchart.v1.2" hidden="1">'Lösung C'!$S$7</definedName>
    <definedName name="_xlchart.v1.3" hidden="1">'Lösung C'!$S$8:$S$226</definedName>
    <definedName name="_xlchart.v1.4" hidden="1">'Lösung C'!$X$7</definedName>
    <definedName name="_xlchart.v1.5" hidden="1">'Lösung C'!$X$8:$X$226</definedName>
    <definedName name="_xlchart.v1.6" hidden="1">'Lösung C'!$A$7</definedName>
    <definedName name="_xlchart.v1.7" hidden="1">'Lösung C'!$A$8:$A$226</definedName>
    <definedName name="_xlchart.v1.8" hidden="1">'Lösung C'!$A$7</definedName>
    <definedName name="_xlchart.v1.9" hidden="1">'Lösung C'!$A$8:$A$226</definedName>
  </definedNames>
  <calcPr calcId="191029"/>
  <pivotCaches>
    <pivotCache cacheId="9" r:id="rId10"/>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16" l="1"/>
  <c r="D35" i="16"/>
  <c r="C35" i="16"/>
  <c r="C37" i="16" s="1"/>
  <c r="E34" i="16"/>
  <c r="D34" i="16"/>
  <c r="C34" i="16"/>
  <c r="E23" i="16"/>
  <c r="D23" i="16"/>
  <c r="C23" i="16"/>
  <c r="E22" i="16"/>
  <c r="F22" i="16" s="1"/>
  <c r="J22" i="16" s="1"/>
  <c r="D22" i="16"/>
  <c r="C22" i="16"/>
  <c r="C25" i="16"/>
  <c r="H22" i="16" l="1"/>
  <c r="I22" i="16"/>
  <c r="F23" i="16"/>
  <c r="H23" i="16" s="1"/>
  <c r="J23" i="16" l="1"/>
  <c r="I23" i="16"/>
  <c r="J19" i="16" l="1"/>
  <c r="I19" i="16"/>
  <c r="H19" i="16"/>
  <c r="J18" i="16"/>
  <c r="I18" i="16"/>
  <c r="H18" i="16"/>
  <c r="J17" i="16"/>
  <c r="I17" i="16"/>
  <c r="H17" i="16"/>
  <c r="C19" i="16"/>
  <c r="F19" i="16" s="1"/>
  <c r="E19" i="16"/>
  <c r="F18" i="16"/>
  <c r="F17" i="16"/>
  <c r="D19" i="16"/>
  <c r="R40" i="15" l="1"/>
  <c r="R34" i="15"/>
  <c r="R33" i="15"/>
  <c r="R26" i="15"/>
  <c r="R20" i="15"/>
  <c r="R19" i="15"/>
  <c r="R12" i="15"/>
  <c r="R6" i="15"/>
  <c r="R5" i="15"/>
  <c r="G4" i="14"/>
  <c r="F3" i="14"/>
  <c r="F4" i="14"/>
  <c r="H3" i="14"/>
  <c r="H2" i="14"/>
  <c r="G2" i="14"/>
  <c r="K6" i="11"/>
  <c r="J6" i="11"/>
  <c r="I6" i="11"/>
  <c r="H6" i="11"/>
  <c r="G6" i="11"/>
  <c r="F6" i="11"/>
  <c r="E6" i="11"/>
  <c r="K5" i="11"/>
  <c r="J5" i="11"/>
  <c r="I5" i="11"/>
  <c r="H5" i="11"/>
  <c r="G5" i="11"/>
  <c r="F5" i="11"/>
  <c r="E5" i="11"/>
  <c r="K4" i="11"/>
  <c r="J4" i="11"/>
  <c r="I4" i="11"/>
  <c r="H4" i="11"/>
  <c r="G4" i="11"/>
  <c r="F4" i="11"/>
  <c r="E4" i="11"/>
  <c r="K3" i="11"/>
  <c r="J3" i="11"/>
  <c r="I3" i="11"/>
  <c r="H3" i="11"/>
  <c r="G3" i="11"/>
  <c r="F3" i="11"/>
  <c r="E3" i="11"/>
  <c r="K2" i="11"/>
  <c r="J2" i="11"/>
  <c r="I2" i="11"/>
  <c r="H2" i="11"/>
  <c r="G2" i="11"/>
  <c r="F2" i="11"/>
  <c r="E2" i="11"/>
  <c r="C4" i="10"/>
  <c r="C5" i="10" s="1"/>
  <c r="B4" i="10"/>
  <c r="B5" i="10" s="1"/>
  <c r="A4" i="10"/>
  <c r="A5" i="10" s="1"/>
  <c r="C3" i="10"/>
  <c r="B3" i="10"/>
  <c r="A3" i="10"/>
  <c r="C2" i="10"/>
  <c r="B2" i="10"/>
  <c r="A2" i="10"/>
  <c r="R5" i="8"/>
  <c r="Q5" i="8"/>
  <c r="J5" i="8"/>
  <c r="I5" i="8"/>
  <c r="X4" i="8"/>
  <c r="X5" i="8" s="1"/>
  <c r="W4" i="8"/>
  <c r="W5" i="8" s="1"/>
  <c r="V4" i="8"/>
  <c r="V5" i="8" s="1"/>
  <c r="U4" i="8"/>
  <c r="U5" i="8" s="1"/>
  <c r="T4" i="8"/>
  <c r="T5" i="8" s="1"/>
  <c r="S4" i="8"/>
  <c r="S5" i="8" s="1"/>
  <c r="R4" i="8"/>
  <c r="Q4" i="8"/>
  <c r="P4" i="8"/>
  <c r="P5" i="8" s="1"/>
  <c r="O4" i="8"/>
  <c r="O5" i="8" s="1"/>
  <c r="N4" i="8"/>
  <c r="N5" i="8" s="1"/>
  <c r="M4" i="8"/>
  <c r="M5" i="8" s="1"/>
  <c r="L4" i="8"/>
  <c r="L5" i="8" s="1"/>
  <c r="K4" i="8"/>
  <c r="K5" i="8" s="1"/>
  <c r="J4" i="8"/>
  <c r="I4" i="8"/>
  <c r="H4" i="8"/>
  <c r="H5" i="8" s="1"/>
  <c r="G4" i="8"/>
  <c r="G5" i="8" s="1"/>
  <c r="F4" i="8"/>
  <c r="F5" i="8" s="1"/>
  <c r="E4" i="8"/>
  <c r="E5" i="8" s="1"/>
  <c r="X3" i="8"/>
  <c r="W3" i="8"/>
  <c r="V3" i="8"/>
  <c r="U3" i="8"/>
  <c r="T3" i="8"/>
  <c r="S3" i="8"/>
  <c r="R3" i="8"/>
  <c r="Q3" i="8"/>
  <c r="P3" i="8"/>
  <c r="O3" i="8"/>
  <c r="N3" i="8"/>
  <c r="M3" i="8"/>
  <c r="L3" i="8"/>
  <c r="K3" i="8"/>
  <c r="J3" i="8"/>
  <c r="I3" i="8"/>
  <c r="H3" i="8"/>
  <c r="G3" i="8"/>
  <c r="F3" i="8"/>
  <c r="E3" i="8"/>
  <c r="X2" i="8"/>
  <c r="W2" i="8"/>
  <c r="V2" i="8"/>
  <c r="U2" i="8"/>
  <c r="T2" i="8"/>
  <c r="S2" i="8"/>
  <c r="R2" i="8"/>
  <c r="Q2" i="8"/>
  <c r="P2" i="8"/>
  <c r="O2" i="8"/>
  <c r="N2" i="8"/>
  <c r="M2" i="8"/>
  <c r="L2" i="8"/>
  <c r="K2" i="8"/>
  <c r="J2" i="8"/>
  <c r="I2" i="8"/>
  <c r="H2" i="8"/>
  <c r="G2" i="8"/>
  <c r="F2" i="8"/>
  <c r="E2" i="8"/>
  <c r="S5" i="7"/>
  <c r="R5" i="7"/>
  <c r="K5" i="7"/>
  <c r="J5" i="7"/>
  <c r="X4" i="7"/>
  <c r="X5" i="7" s="1"/>
  <c r="W4" i="7"/>
  <c r="W5" i="7" s="1"/>
  <c r="V4" i="7"/>
  <c r="V5" i="7" s="1"/>
  <c r="U4" i="7"/>
  <c r="U5" i="7" s="1"/>
  <c r="T4" i="7"/>
  <c r="T5" i="7" s="1"/>
  <c r="S4" i="7"/>
  <c r="R4" i="7"/>
  <c r="Q4" i="7"/>
  <c r="Q5" i="7" s="1"/>
  <c r="P4" i="7"/>
  <c r="P5" i="7" s="1"/>
  <c r="O4" i="7"/>
  <c r="O5" i="7" s="1"/>
  <c r="N4" i="7"/>
  <c r="N5" i="7" s="1"/>
  <c r="M4" i="7"/>
  <c r="M5" i="7" s="1"/>
  <c r="L4" i="7"/>
  <c r="L5" i="7" s="1"/>
  <c r="K4" i="7"/>
  <c r="J4" i="7"/>
  <c r="I4" i="7"/>
  <c r="I5" i="7" s="1"/>
  <c r="H4" i="7"/>
  <c r="H5" i="7" s="1"/>
  <c r="G4" i="7"/>
  <c r="G5" i="7" s="1"/>
  <c r="F4" i="7"/>
  <c r="F5" i="7" s="1"/>
  <c r="X3" i="7"/>
  <c r="W3" i="7"/>
  <c r="V3" i="7"/>
  <c r="U3" i="7"/>
  <c r="T3" i="7"/>
  <c r="S3" i="7"/>
  <c r="R3" i="7"/>
  <c r="Q3" i="7"/>
  <c r="P3" i="7"/>
  <c r="O3" i="7"/>
  <c r="N3" i="7"/>
  <c r="M3" i="7"/>
  <c r="L3" i="7"/>
  <c r="K3" i="7"/>
  <c r="J3" i="7"/>
  <c r="I3" i="7"/>
  <c r="H3" i="7"/>
  <c r="G3" i="7"/>
  <c r="F3" i="7"/>
  <c r="X2" i="7"/>
  <c r="W2" i="7"/>
  <c r="V2" i="7"/>
  <c r="U2" i="7"/>
  <c r="T2" i="7"/>
  <c r="S2" i="7"/>
  <c r="R2" i="7"/>
  <c r="Q2" i="7"/>
  <c r="P2" i="7"/>
  <c r="O2" i="7"/>
  <c r="N2" i="7"/>
  <c r="M2" i="7"/>
  <c r="L2" i="7"/>
  <c r="K2" i="7"/>
  <c r="J2" i="7"/>
  <c r="I2" i="7"/>
  <c r="H2" i="7"/>
  <c r="G2" i="7"/>
  <c r="F2" i="7"/>
  <c r="E5" i="7"/>
  <c r="E4" i="7"/>
  <c r="E3" i="7"/>
  <c r="E2" i="7"/>
  <c r="R35" i="15" l="1"/>
  <c r="R21" i="15"/>
  <c r="R7" i="15"/>
</calcChain>
</file>

<file path=xl/sharedStrings.xml><?xml version="1.0" encoding="utf-8"?>
<sst xmlns="http://schemas.openxmlformats.org/spreadsheetml/2006/main" count="5499" uniqueCount="112">
  <si>
    <t>gender</t>
  </si>
  <si>
    <t>status</t>
  </si>
  <si>
    <t>allergy</t>
  </si>
  <si>
    <t>preference</t>
  </si>
  <si>
    <t>food_tasty</t>
  </si>
  <si>
    <t>food_healthy</t>
  </si>
  <si>
    <t>food_cheap</t>
  </si>
  <si>
    <t>food_spicy</t>
  </si>
  <si>
    <t>food_saturation</t>
  </si>
  <si>
    <t>food_looks</t>
  </si>
  <si>
    <t>food_variety</t>
  </si>
  <si>
    <t>food_score</t>
  </si>
  <si>
    <t>ambience_noise</t>
  </si>
  <si>
    <t>ambience_seats_enough</t>
  </si>
  <si>
    <t>ambience_seats_cozy</t>
  </si>
  <si>
    <t>ambience_seats_order</t>
  </si>
  <si>
    <t>ambience_air</t>
  </si>
  <si>
    <t>ambience_music</t>
  </si>
  <si>
    <t>ambience_score</t>
  </si>
  <si>
    <t>service_fast</t>
  </si>
  <si>
    <t>service_structured</t>
  </si>
  <si>
    <t>service_friendly</t>
  </si>
  <si>
    <t>service_clean</t>
  </si>
  <si>
    <t>service_score</t>
  </si>
  <si>
    <t>female</t>
  </si>
  <si>
    <t>student</t>
  </si>
  <si>
    <t>yes</t>
  </si>
  <si>
    <t>none</t>
  </si>
  <si>
    <t>vegetarian</t>
  </si>
  <si>
    <t>male</t>
  </si>
  <si>
    <t>no</t>
  </si>
  <si>
    <t>vegan</t>
  </si>
  <si>
    <t>employee</t>
  </si>
  <si>
    <t>Essen</t>
  </si>
  <si>
    <t>Median</t>
  </si>
  <si>
    <t>Mittelwert</t>
  </si>
  <si>
    <t>Hinweis</t>
  </si>
  <si>
    <t>Bewertung auf 5-stufiger Likert Skala</t>
  </si>
  <si>
    <t>Eine 1 entspricht der schlechtesten Wertung</t>
  </si>
  <si>
    <t>Eine 6 entspricht der besten Wertung</t>
  </si>
  <si>
    <t>Zeilenbeschriftungen</t>
  </si>
  <si>
    <t>Gesamtergebnis</t>
  </si>
  <si>
    <t>Ambiente</t>
  </si>
  <si>
    <t>Service</t>
  </si>
  <si>
    <t>Std. Abw.</t>
  </si>
  <si>
    <t>Std. Fehler</t>
  </si>
  <si>
    <t>tasty</t>
  </si>
  <si>
    <t>healthy</t>
  </si>
  <si>
    <t>cheap</t>
  </si>
  <si>
    <t>spicy</t>
  </si>
  <si>
    <t>saturation</t>
  </si>
  <si>
    <t>looks</t>
  </si>
  <si>
    <t>variety</t>
  </si>
  <si>
    <t>enough_seats</t>
  </si>
  <si>
    <t>good_seats</t>
  </si>
  <si>
    <t>ordered_seats</t>
  </si>
  <si>
    <t>air_quality</t>
  </si>
  <si>
    <t>music</t>
  </si>
  <si>
    <t>quiet</t>
  </si>
  <si>
    <t>fast</t>
  </si>
  <si>
    <t>structured</t>
  </si>
  <si>
    <t>friendly</t>
  </si>
  <si>
    <t>clean</t>
  </si>
  <si>
    <t>Spaltenbeschriftungen</t>
  </si>
  <si>
    <t>Gesamtwertung Essen</t>
  </si>
  <si>
    <t>Gesamtwertung Ambiente</t>
  </si>
  <si>
    <t>Gesamtwertung Service</t>
  </si>
  <si>
    <t>Egal</t>
  </si>
  <si>
    <t>Vegetarisch</t>
  </si>
  <si>
    <t>Sortiert nach Geschlecht</t>
  </si>
  <si>
    <t>Sortiert nach Allergie</t>
  </si>
  <si>
    <t>Abweichung</t>
  </si>
  <si>
    <t>p-Wert</t>
  </si>
  <si>
    <t>Nullhypothese wird beibehalten</t>
  </si>
  <si>
    <t>Vergleich der Ambientebewertung nach Geschlecht</t>
  </si>
  <si>
    <t>Mittelwert Männer</t>
  </si>
  <si>
    <t>Mittelwert Frauen</t>
  </si>
  <si>
    <t>H0 - Es gibt keine Geschlechterunterschiede in der Ambientebewertung.</t>
  </si>
  <si>
    <t>H1 - Es gibt eine Geschlechterunterschiede in der Ambientebewertung.</t>
  </si>
  <si>
    <t>Vergleich der Essensbewertung nach Allergie</t>
  </si>
  <si>
    <t>H0 - Es gibt keine Unterschiede in der Essensbewertung durch Allergien.</t>
  </si>
  <si>
    <t>H1 - Es gibt Unterschiede in der Essensbewertung durch Allergien.</t>
  </si>
  <si>
    <t>Mittelwert Gesund</t>
  </si>
  <si>
    <t>Mittelwert Allergiker</t>
  </si>
  <si>
    <t>Vergleich der Essensbewertung und Ambientebewertung</t>
  </si>
  <si>
    <t>H0 - Essen und Ambiente werden im Schnitt gleich bewertet</t>
  </si>
  <si>
    <t>H1 - Essen und Ambiente werden im Schnitt unterschiedlich bewertet</t>
  </si>
  <si>
    <t>Nullhypothese wird verworfen</t>
  </si>
  <si>
    <t>Anzahl von status</t>
  </si>
  <si>
    <t>Pivot-Tabelle um Stichprobenwerte zu bekommen</t>
  </si>
  <si>
    <t>Nullhypothese</t>
  </si>
  <si>
    <t>Alternativhypothese</t>
  </si>
  <si>
    <t>Messung</t>
  </si>
  <si>
    <t>Gesamt</t>
  </si>
  <si>
    <t>Erwartung unter H0</t>
  </si>
  <si>
    <t>P-Wert</t>
  </si>
  <si>
    <t>Die Merkmale Geschlecht und Essenspräferenz sind unabhängig</t>
  </si>
  <si>
    <t>Die Merkmale Geschlecht und Essenspräferenz sind abhängig</t>
  </si>
  <si>
    <t>Frauen</t>
  </si>
  <si>
    <t>Männer</t>
  </si>
  <si>
    <t>Omnivore</t>
  </si>
  <si>
    <t>Vegan</t>
  </si>
  <si>
    <t>%-OM</t>
  </si>
  <si>
    <t>%-VEGAN</t>
  </si>
  <si>
    <t>%-VEGI</t>
  </si>
  <si>
    <t>signifikant, wir verwerfen die Nullhypothese</t>
  </si>
  <si>
    <t>Chi-Quadrat Unabhängigkeitstest</t>
  </si>
  <si>
    <t>Chi-Quadrat Anpassungstest</t>
  </si>
  <si>
    <t>Beobachtung</t>
  </si>
  <si>
    <t>Bund</t>
  </si>
  <si>
    <t>Die Verteilung der Essenspräferenzen entspricht dem Bundesdurchschnitt</t>
  </si>
  <si>
    <t>Die Verteilung der Essenspräferenzen weicht vom Bundesdurchschnitt 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</si>
</sst>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7" formatCode="0.0000"/>
    <numFmt numFmtId="168" formatCode="0.000"/>
  </numFmts>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F091B"/>
        <bgColor indexed="64"/>
      </patternFill>
    </fill>
    <fill>
      <patternFill patternType="solid">
        <fgColor rgb="FFF2F3F4"/>
        <bgColor indexed="64"/>
      </patternFill>
    </fill>
    <fill>
      <patternFill patternType="solid">
        <fgColor rgb="FFE5E7E8"/>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1"/>
      </top>
      <bottom style="thin">
        <color theme="1"/>
      </bottom>
      <diagonal/>
    </border>
    <border>
      <left/>
      <right/>
      <top/>
      <bottom style="thin">
        <color theme="7"/>
      </bottom>
      <diagonal/>
    </border>
    <border>
      <left/>
      <right/>
      <top style="thin">
        <color theme="1"/>
      </top>
      <bottom/>
      <diagonal/>
    </border>
  </borders>
  <cellStyleXfs count="4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9">
    <xf numFmtId="0" fontId="0" fillId="0" borderId="0" xfId="0"/>
    <xf numFmtId="2" fontId="0" fillId="0" borderId="0" xfId="0" applyNumberFormat="1"/>
    <xf numFmtId="0" fontId="18" fillId="0" borderId="0" xfId="0" applyFont="1"/>
    <xf numFmtId="0" fontId="16" fillId="0" borderId="0" xfId="0" applyFont="1"/>
    <xf numFmtId="0" fontId="0" fillId="0" borderId="0" xfId="0" pivotButton="1"/>
    <xf numFmtId="0" fontId="0" fillId="0" borderId="0" xfId="0" applyAlignment="1">
      <alignment horizontal="left"/>
    </xf>
    <xf numFmtId="0" fontId="13" fillId="33" borderId="10" xfId="0" applyFont="1" applyFill="1" applyBorder="1" applyAlignment="1">
      <alignment horizontal="center" vertical="center"/>
    </xf>
    <xf numFmtId="0" fontId="0" fillId="34" borderId="0" xfId="0" applyFill="1" applyAlignment="1">
      <alignment horizontal="center"/>
    </xf>
    <xf numFmtId="0" fontId="0" fillId="35" borderId="0" xfId="0" applyFill="1" applyAlignment="1">
      <alignment horizontal="center"/>
    </xf>
    <xf numFmtId="0" fontId="0" fillId="34" borderId="0" xfId="0" applyFill="1" applyAlignment="1">
      <alignment horizontal="right"/>
    </xf>
    <xf numFmtId="0" fontId="0" fillId="35" borderId="0" xfId="0" applyFill="1" applyAlignment="1">
      <alignment horizontal="right"/>
    </xf>
    <xf numFmtId="0" fontId="13" fillId="33" borderId="12" xfId="0" applyFont="1" applyFill="1" applyBorder="1" applyAlignment="1">
      <alignment horizontal="left" vertical="center"/>
    </xf>
    <xf numFmtId="0" fontId="18" fillId="34" borderId="12" xfId="0" applyFont="1" applyFill="1" applyBorder="1" applyAlignment="1">
      <alignment horizontal="left"/>
    </xf>
    <xf numFmtId="0" fontId="18" fillId="34" borderId="12" xfId="0" applyFont="1" applyFill="1" applyBorder="1" applyAlignment="1">
      <alignment horizontal="right"/>
    </xf>
    <xf numFmtId="2" fontId="18" fillId="34" borderId="12" xfId="0" applyNumberFormat="1" applyFont="1" applyFill="1" applyBorder="1" applyAlignment="1">
      <alignment horizontal="right"/>
    </xf>
    <xf numFmtId="0" fontId="18" fillId="35" borderId="0" xfId="0" applyFont="1" applyFill="1" applyAlignment="1">
      <alignment horizontal="left"/>
    </xf>
    <xf numFmtId="0" fontId="18" fillId="35" borderId="0" xfId="0" applyFont="1" applyFill="1" applyAlignment="1">
      <alignment horizontal="right"/>
    </xf>
    <xf numFmtId="2" fontId="18" fillId="35" borderId="0" xfId="0" applyNumberFormat="1" applyFont="1" applyFill="1" applyAlignment="1">
      <alignment horizontal="right"/>
    </xf>
    <xf numFmtId="0" fontId="18" fillId="34" borderId="0" xfId="0" applyFont="1" applyFill="1" applyAlignment="1">
      <alignment horizontal="left"/>
    </xf>
    <xf numFmtId="0" fontId="18" fillId="34" borderId="0" xfId="0" applyFont="1" applyFill="1" applyAlignment="1">
      <alignment horizontal="right"/>
    </xf>
    <xf numFmtId="2" fontId="18" fillId="34" borderId="0" xfId="0" applyNumberFormat="1" applyFont="1" applyFill="1" applyAlignment="1">
      <alignment horizontal="right"/>
    </xf>
    <xf numFmtId="0" fontId="18" fillId="34" borderId="11" xfId="0" applyFont="1" applyFill="1" applyBorder="1" applyAlignment="1">
      <alignment horizontal="left"/>
    </xf>
    <xf numFmtId="0" fontId="18" fillId="34" borderId="11" xfId="0" applyFont="1" applyFill="1" applyBorder="1" applyAlignment="1">
      <alignment horizontal="right"/>
    </xf>
    <xf numFmtId="2" fontId="18" fillId="34" borderId="11" xfId="0" applyNumberFormat="1" applyFont="1" applyFill="1" applyBorder="1" applyAlignment="1">
      <alignment horizontal="right"/>
    </xf>
    <xf numFmtId="168" fontId="0" fillId="0" borderId="0" xfId="0" applyNumberFormat="1"/>
    <xf numFmtId="0" fontId="18" fillId="34" borderId="0" xfId="0" applyFont="1" applyFill="1" applyBorder="1" applyAlignment="1">
      <alignment horizontal="left"/>
    </xf>
    <xf numFmtId="2" fontId="18" fillId="34" borderId="0" xfId="0" applyNumberFormat="1" applyFont="1" applyFill="1" applyBorder="1" applyAlignment="1">
      <alignment horizontal="right"/>
    </xf>
    <xf numFmtId="0" fontId="18" fillId="35" borderId="0" xfId="0" applyFont="1" applyFill="1" applyBorder="1" applyAlignment="1">
      <alignment horizontal="left"/>
    </xf>
    <xf numFmtId="0" fontId="18" fillId="35" borderId="11" xfId="0" applyFont="1" applyFill="1" applyBorder="1" applyAlignment="1">
      <alignment horizontal="left"/>
    </xf>
    <xf numFmtId="2" fontId="18" fillId="35" borderId="0" xfId="0" applyNumberFormat="1" applyFont="1" applyFill="1" applyBorder="1" applyAlignment="1">
      <alignment horizontal="right"/>
    </xf>
    <xf numFmtId="2" fontId="18" fillId="35" borderId="11" xfId="0" applyNumberFormat="1" applyFont="1" applyFill="1" applyBorder="1" applyAlignment="1">
      <alignment horizontal="right"/>
    </xf>
    <xf numFmtId="10" fontId="0" fillId="34" borderId="0" xfId="1" applyNumberFormat="1" applyFont="1" applyFill="1" applyAlignment="1">
      <alignment horizontal="center"/>
    </xf>
    <xf numFmtId="1" fontId="0" fillId="34" borderId="0" xfId="0" applyNumberFormat="1" applyFill="1" applyAlignment="1">
      <alignment horizontal="center"/>
    </xf>
    <xf numFmtId="1" fontId="0" fillId="35" borderId="0" xfId="0" applyNumberFormat="1" applyFill="1" applyAlignment="1">
      <alignment horizontal="center"/>
    </xf>
    <xf numFmtId="1" fontId="0" fillId="0" borderId="0" xfId="0" applyNumberFormat="1"/>
    <xf numFmtId="167" fontId="0" fillId="0" borderId="0" xfId="0" applyNumberFormat="1" applyAlignment="1">
      <alignment horizontal="center"/>
    </xf>
    <xf numFmtId="0" fontId="17" fillId="33" borderId="0" xfId="0" applyFont="1" applyFill="1"/>
    <xf numFmtId="0" fontId="17" fillId="33" borderId="0" xfId="0" applyFont="1" applyFill="1" applyAlignment="1">
      <alignment horizontal="left"/>
    </xf>
    <xf numFmtId="0" fontId="17" fillId="33" borderId="0" xfId="0" applyNumberFormat="1" applyFont="1" applyFill="1" applyAlignment="1">
      <alignment horizontal="right"/>
    </xf>
  </cellXfs>
  <cellStyles count="43">
    <cellStyle name="20 % - Akzent1" xfId="20" builtinId="30" customBuiltin="1"/>
    <cellStyle name="20 % - Akzent2" xfId="24" builtinId="34" customBuiltin="1"/>
    <cellStyle name="20 % - Akzent3" xfId="28" builtinId="38" customBuiltin="1"/>
    <cellStyle name="20 % - Akzent4" xfId="32" builtinId="42" customBuiltin="1"/>
    <cellStyle name="20 % - Akzent5" xfId="36" builtinId="46" customBuiltin="1"/>
    <cellStyle name="20 % - Akzent6" xfId="40" builtinId="50" customBuiltin="1"/>
    <cellStyle name="40 % - Akzent1" xfId="21" builtinId="31" customBuiltin="1"/>
    <cellStyle name="40 % - Akzent2" xfId="25" builtinId="35" customBuiltin="1"/>
    <cellStyle name="40 % - Akzent3" xfId="29" builtinId="39" customBuiltin="1"/>
    <cellStyle name="40 % - Akzent4" xfId="33" builtinId="43" customBuiltin="1"/>
    <cellStyle name="40 % - Akzent5" xfId="37" builtinId="47" customBuiltin="1"/>
    <cellStyle name="40 % - Akzent6" xfId="41" builtinId="51" customBuiltin="1"/>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1" builtinId="21" customBuiltin="1"/>
    <cellStyle name="Berechnung" xfId="12" builtinId="22" customBuiltin="1"/>
    <cellStyle name="Eingabe" xfId="10" builtinId="20" customBuiltin="1"/>
    <cellStyle name="Ergebnis" xfId="18" builtinId="25" customBuiltin="1"/>
    <cellStyle name="Erklärender Text" xfId="17" builtinId="53" customBuiltin="1"/>
    <cellStyle name="Gut" xfId="7" builtinId="26" customBuiltin="1"/>
    <cellStyle name="Neutral" xfId="9" builtinId="28" customBuiltin="1"/>
    <cellStyle name="Notiz" xfId="16" builtinId="10" customBuiltin="1"/>
    <cellStyle name="Prozent" xfId="1" builtinId="5"/>
    <cellStyle name="Schlecht" xfId="8" builtinId="27" customBuiltin="1"/>
    <cellStyle name="Standard" xfId="0" builtinId="0"/>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26">
    <dxf>
      <alignment horizontal="right"/>
    </dxf>
    <dxf>
      <fill>
        <patternFill patternType="solid">
          <fgColor indexed="64"/>
          <bgColor rgb="FFF2F3F4"/>
        </patternFill>
      </fill>
      <alignment horizontal="center"/>
    </dxf>
    <dxf>
      <font>
        <color theme="0"/>
      </font>
    </dxf>
    <dxf>
      <font>
        <color theme="0"/>
      </font>
    </dxf>
    <dxf>
      <fill>
        <patternFill patternType="solid">
          <bgColor rgb="FFDF091B"/>
        </patternFill>
      </fill>
    </dxf>
    <dxf>
      <fill>
        <patternFill patternType="solid">
          <bgColor rgb="FFDF091B"/>
        </patternFill>
      </fill>
    </dxf>
    <dxf>
      <font>
        <color theme="0"/>
      </font>
    </dxf>
    <dxf>
      <font>
        <color theme="0"/>
      </font>
    </dxf>
    <dxf>
      <font>
        <color theme="0"/>
      </font>
    </dxf>
    <dxf>
      <font>
        <color theme="0"/>
      </font>
    </dxf>
    <dxf>
      <font>
        <color theme="0"/>
      </font>
    </dxf>
    <dxf>
      <font>
        <color theme="0"/>
      </font>
    </dxf>
    <dxf>
      <fill>
        <patternFill patternType="solid">
          <bgColor rgb="FFDF091B"/>
        </patternFill>
      </fill>
    </dxf>
    <dxf>
      <fill>
        <patternFill patternType="solid">
          <bgColor rgb="FFDF091B"/>
        </patternFill>
      </fill>
    </dxf>
    <dxf>
      <fill>
        <patternFill patternType="solid">
          <bgColor rgb="FFDF091B"/>
        </patternFill>
      </fill>
    </dxf>
    <dxf>
      <fill>
        <patternFill patternType="solid">
          <bgColor rgb="FFDF091B"/>
        </patternFill>
      </fill>
    </dxf>
    <dxf>
      <fill>
        <patternFill patternType="solid">
          <bgColor rgb="FFDF091B"/>
        </patternFill>
      </fill>
    </dxf>
    <dxf>
      <fill>
        <patternFill patternType="solid">
          <bgColor rgb="FFDF091B"/>
        </patternFill>
      </fill>
    </dxf>
    <dxf>
      <fill>
        <patternFill patternType="solid">
          <fgColor theme="7" tint="0.79998168889431442"/>
          <bgColor theme="7" tint="0.79998168889431442"/>
        </patternFill>
      </fill>
    </dxf>
    <dxf>
      <fill>
        <patternFill>
          <bgColor rgb="FFF9FCCD"/>
        </patternFill>
      </fill>
    </dxf>
    <dxf>
      <fill>
        <patternFill patternType="solid">
          <fgColor theme="7" tint="0.79995117038483843"/>
          <bgColor rgb="FFFDFEF0"/>
        </patternFill>
      </fill>
    </dxf>
    <dxf>
      <font>
        <b/>
        <color theme="7" tint="-0.249977111117893"/>
      </font>
    </dxf>
    <dxf>
      <font>
        <b/>
        <color theme="7" tint="-0.249977111117893"/>
      </font>
    </dxf>
    <dxf>
      <font>
        <b/>
        <color theme="7" tint="-0.249977111117893"/>
      </font>
      <border>
        <top style="thin">
          <color theme="7"/>
        </top>
      </border>
    </dxf>
    <dxf>
      <font>
        <b/>
        <color theme="7" tint="-0.249977111117893"/>
      </font>
      <fill>
        <patternFill>
          <bgColor rgb="FFE2F205"/>
        </patternFill>
      </fill>
      <border>
        <bottom style="thin">
          <color theme="7"/>
        </bottom>
      </border>
    </dxf>
    <dxf>
      <font>
        <color auto="1"/>
      </font>
      <border>
        <top style="thin">
          <color theme="7"/>
        </top>
        <bottom style="thin">
          <color theme="7"/>
        </bottom>
      </border>
    </dxf>
  </dxfs>
  <tableStyles count="1" defaultTableStyle="TableStyleMedium2" defaultPivotStyle="PivotStyleLight16">
    <tableStyle name="TableStyleLight5 2" pivot="0" count="8" xr9:uid="{00000000-0011-0000-FFFF-FFFF00000000}">
      <tableStyleElement type="wholeTable" dxfId="25"/>
      <tableStyleElement type="headerRow" dxfId="24"/>
      <tableStyleElement type="totalRow" dxfId="23"/>
      <tableStyleElement type="firstColumn" dxfId="22"/>
      <tableStyleElement type="lastColumn" dxfId="21"/>
      <tableStyleElement type="firstRowStripe" dxfId="20"/>
      <tableStyleElement type="secondRowStripe" dxfId="19"/>
      <tableStyleElement type="firstColumnStripe" dxfId="18"/>
    </tableStyle>
  </tableStyles>
  <colors>
    <mruColors>
      <color rgb="FFE2F205"/>
      <color rgb="FFDF091B"/>
      <color rgb="FFFDFEF0"/>
      <color rgb="FFF9FC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5.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6.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7.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Ex1.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2.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3.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4.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Bewertungsprofil Essen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spPr>
            <a:solidFill>
              <a:srgbClr val="DF091B"/>
            </a:solidFill>
            <a:ln>
              <a:noFill/>
            </a:ln>
            <a:effectLst/>
          </c:spPr>
          <c:invertIfNegative val="0"/>
          <c:errBars>
            <c:errBarType val="both"/>
            <c:errValType val="cust"/>
            <c:noEndCap val="0"/>
            <c:plus>
              <c:numRef>
                <c:f>'Lösung B'!$E$4:$K$4</c:f>
                <c:numCache>
                  <c:formatCode>General</c:formatCode>
                  <c:ptCount val="7"/>
                  <c:pt idx="0">
                    <c:v>1.1385889225770749</c:v>
                  </c:pt>
                  <c:pt idx="1">
                    <c:v>1.0241113162653355</c:v>
                  </c:pt>
                  <c:pt idx="2">
                    <c:v>1.4433865567510997</c:v>
                  </c:pt>
                  <c:pt idx="3">
                    <c:v>1.2167577206151408</c:v>
                  </c:pt>
                  <c:pt idx="4">
                    <c:v>1.6057659709308587</c:v>
                  </c:pt>
                  <c:pt idx="5">
                    <c:v>1.29019919653435</c:v>
                  </c:pt>
                  <c:pt idx="6">
                    <c:v>1.395306831081718</c:v>
                  </c:pt>
                </c:numCache>
              </c:numRef>
            </c:plus>
            <c:minus>
              <c:numRef>
                <c:f>'Lösung B'!$E$4:$K$4</c:f>
                <c:numCache>
                  <c:formatCode>General</c:formatCode>
                  <c:ptCount val="7"/>
                  <c:pt idx="0">
                    <c:v>1.1385889225770749</c:v>
                  </c:pt>
                  <c:pt idx="1">
                    <c:v>1.0241113162653355</c:v>
                  </c:pt>
                  <c:pt idx="2">
                    <c:v>1.4433865567510997</c:v>
                  </c:pt>
                  <c:pt idx="3">
                    <c:v>1.2167577206151408</c:v>
                  </c:pt>
                  <c:pt idx="4">
                    <c:v>1.6057659709308587</c:v>
                  </c:pt>
                  <c:pt idx="5">
                    <c:v>1.29019919653435</c:v>
                  </c:pt>
                  <c:pt idx="6">
                    <c:v>1.395306831081718</c:v>
                  </c:pt>
                </c:numCache>
              </c:numRef>
            </c:minus>
            <c:spPr>
              <a:noFill/>
              <a:ln w="9525" cap="flat" cmpd="sng" algn="ctr">
                <a:solidFill>
                  <a:schemeClr val="tx1">
                    <a:lumMod val="65000"/>
                    <a:lumOff val="35000"/>
                  </a:schemeClr>
                </a:solidFill>
                <a:round/>
              </a:ln>
              <a:effectLst/>
            </c:spPr>
          </c:errBars>
          <c:cat>
            <c:strRef>
              <c:f>'Lösung B'!$E$1:$K$1</c:f>
              <c:strCache>
                <c:ptCount val="7"/>
                <c:pt idx="0">
                  <c:v>tasty</c:v>
                </c:pt>
                <c:pt idx="1">
                  <c:v>healthy</c:v>
                </c:pt>
                <c:pt idx="2">
                  <c:v>cheap</c:v>
                </c:pt>
                <c:pt idx="3">
                  <c:v>spicy</c:v>
                </c:pt>
                <c:pt idx="4">
                  <c:v>saturation</c:v>
                </c:pt>
                <c:pt idx="5">
                  <c:v>looks</c:v>
                </c:pt>
                <c:pt idx="6">
                  <c:v>variety</c:v>
                </c:pt>
              </c:strCache>
            </c:strRef>
          </c:cat>
          <c:val>
            <c:numRef>
              <c:f>'Lösung B'!$E$2:$K$2</c:f>
              <c:numCache>
                <c:formatCode>0.00</c:formatCode>
                <c:ptCount val="7"/>
                <c:pt idx="0">
                  <c:v>4.1415525114155249</c:v>
                </c:pt>
                <c:pt idx="1">
                  <c:v>3.7351598173515983</c:v>
                </c:pt>
                <c:pt idx="2">
                  <c:v>4.9086757990867582</c:v>
                </c:pt>
                <c:pt idx="3">
                  <c:v>3.8310502283105023</c:v>
                </c:pt>
                <c:pt idx="4">
                  <c:v>4.3013698630136989</c:v>
                </c:pt>
                <c:pt idx="5">
                  <c:v>3.689497716894977</c:v>
                </c:pt>
                <c:pt idx="6">
                  <c:v>4.127853881278539</c:v>
                </c:pt>
              </c:numCache>
            </c:numRef>
          </c:val>
          <c:extLst>
            <c:ext xmlns:c16="http://schemas.microsoft.com/office/drawing/2014/chart" uri="{C3380CC4-5D6E-409C-BE32-E72D297353CC}">
              <c16:uniqueId val="{00000000-200D-479A-8883-21E1FAE3B28E}"/>
            </c:ext>
          </c:extLst>
        </c:ser>
        <c:dLbls>
          <c:showLegendKey val="0"/>
          <c:showVal val="0"/>
          <c:showCatName val="0"/>
          <c:showSerName val="0"/>
          <c:showPercent val="0"/>
          <c:showBubbleSize val="0"/>
        </c:dLbls>
        <c:gapWidth val="219"/>
        <c:overlap val="-27"/>
        <c:axId val="1763900432"/>
        <c:axId val="1763902832"/>
      </c:barChart>
      <c:catAx>
        <c:axId val="176390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63902832"/>
        <c:crosses val="autoZero"/>
        <c:auto val="1"/>
        <c:lblAlgn val="ctr"/>
        <c:lblOffset val="100"/>
        <c:noMultiLvlLbl val="0"/>
      </c:catAx>
      <c:valAx>
        <c:axId val="1763902832"/>
        <c:scaling>
          <c:orientation val="minMax"/>
          <c:min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6390043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sz="1400" b="0" i="0" u="none" strike="noStrike" kern="1200" spc="0" baseline="0">
                <a:solidFill>
                  <a:sysClr val="windowText" lastClr="000000">
                    <a:lumMod val="65000"/>
                    <a:lumOff val="35000"/>
                  </a:sysClr>
                </a:solidFill>
              </a:rPr>
              <a:t>Bewertungsprofil Ambiente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clustered"/>
        <c:varyColors val="0"/>
        <c:ser>
          <c:idx val="0"/>
          <c:order val="0"/>
          <c:spPr>
            <a:solidFill>
              <a:srgbClr val="DF091B"/>
            </a:solidFill>
            <a:ln>
              <a:noFill/>
            </a:ln>
            <a:effectLst/>
          </c:spPr>
          <c:invertIfNegative val="0"/>
          <c:errBars>
            <c:errBarType val="both"/>
            <c:errValType val="cust"/>
            <c:noEndCap val="0"/>
            <c:plus>
              <c:numRef>
                <c:f>'Lösung B'!$M$4:$R$4</c:f>
                <c:numCache>
                  <c:formatCode>General</c:formatCode>
                  <c:ptCount val="6"/>
                  <c:pt idx="0">
                    <c:v>1.2691167333604754</c:v>
                  </c:pt>
                  <c:pt idx="1">
                    <c:v>1.3984557333975147</c:v>
                  </c:pt>
                  <c:pt idx="2">
                    <c:v>1.2577771136267155</c:v>
                  </c:pt>
                  <c:pt idx="3">
                    <c:v>1.3546173115780504</c:v>
                  </c:pt>
                  <c:pt idx="4">
                    <c:v>1.2992749079123684</c:v>
                  </c:pt>
                  <c:pt idx="5">
                    <c:v>1.6222087746960729</c:v>
                  </c:pt>
                </c:numCache>
              </c:numRef>
            </c:plus>
            <c:minus>
              <c:numRef>
                <c:f>'Lösung B'!$M$4:$R$4</c:f>
                <c:numCache>
                  <c:formatCode>General</c:formatCode>
                  <c:ptCount val="6"/>
                  <c:pt idx="0">
                    <c:v>1.2691167333604754</c:v>
                  </c:pt>
                  <c:pt idx="1">
                    <c:v>1.3984557333975147</c:v>
                  </c:pt>
                  <c:pt idx="2">
                    <c:v>1.2577771136267155</c:v>
                  </c:pt>
                  <c:pt idx="3">
                    <c:v>1.3546173115780504</c:v>
                  </c:pt>
                  <c:pt idx="4">
                    <c:v>1.2992749079123684</c:v>
                  </c:pt>
                  <c:pt idx="5">
                    <c:v>1.6222087746960729</c:v>
                  </c:pt>
                </c:numCache>
              </c:numRef>
            </c:minus>
            <c:spPr>
              <a:noFill/>
              <a:ln w="9525" cap="flat" cmpd="sng" algn="ctr">
                <a:solidFill>
                  <a:schemeClr val="tx1">
                    <a:lumMod val="65000"/>
                    <a:lumOff val="35000"/>
                  </a:schemeClr>
                </a:solidFill>
                <a:round/>
              </a:ln>
              <a:effectLst/>
            </c:spPr>
          </c:errBars>
          <c:cat>
            <c:strRef>
              <c:f>'Lösung B'!$M$1:$R$1</c:f>
              <c:strCache>
                <c:ptCount val="6"/>
                <c:pt idx="0">
                  <c:v>quiet</c:v>
                </c:pt>
                <c:pt idx="1">
                  <c:v>enough_seats</c:v>
                </c:pt>
                <c:pt idx="2">
                  <c:v>good_seats</c:v>
                </c:pt>
                <c:pt idx="3">
                  <c:v>ordered_seats</c:v>
                </c:pt>
                <c:pt idx="4">
                  <c:v>air_quality</c:v>
                </c:pt>
                <c:pt idx="5">
                  <c:v>music</c:v>
                </c:pt>
              </c:strCache>
            </c:strRef>
          </c:cat>
          <c:val>
            <c:numRef>
              <c:f>'Lösung B'!$M$2:$R$2</c:f>
              <c:numCache>
                <c:formatCode>0.00</c:formatCode>
                <c:ptCount val="6"/>
                <c:pt idx="0">
                  <c:v>3.7671232876712328</c:v>
                </c:pt>
                <c:pt idx="1">
                  <c:v>2.4566210045662102</c:v>
                </c:pt>
                <c:pt idx="2">
                  <c:v>4.2876712328767121</c:v>
                </c:pt>
                <c:pt idx="3">
                  <c:v>3.8493150684931505</c:v>
                </c:pt>
                <c:pt idx="4">
                  <c:v>3.7214611872146119</c:v>
                </c:pt>
                <c:pt idx="5">
                  <c:v>3.7442922374429224</c:v>
                </c:pt>
              </c:numCache>
            </c:numRef>
          </c:val>
          <c:extLst>
            <c:ext xmlns:c16="http://schemas.microsoft.com/office/drawing/2014/chart" uri="{C3380CC4-5D6E-409C-BE32-E72D297353CC}">
              <c16:uniqueId val="{00000000-1630-4276-8BD5-8CFB14697FF4}"/>
            </c:ext>
          </c:extLst>
        </c:ser>
        <c:dLbls>
          <c:showLegendKey val="0"/>
          <c:showVal val="0"/>
          <c:showCatName val="0"/>
          <c:showSerName val="0"/>
          <c:showPercent val="0"/>
          <c:showBubbleSize val="0"/>
        </c:dLbls>
        <c:gapWidth val="219"/>
        <c:overlap val="-27"/>
        <c:axId val="1747600480"/>
        <c:axId val="1747601920"/>
      </c:barChart>
      <c:catAx>
        <c:axId val="1747600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47601920"/>
        <c:crosses val="autoZero"/>
        <c:auto val="1"/>
        <c:lblAlgn val="ctr"/>
        <c:lblOffset val="100"/>
        <c:noMultiLvlLbl val="0"/>
      </c:catAx>
      <c:valAx>
        <c:axId val="1747601920"/>
        <c:scaling>
          <c:orientation val="minMax"/>
          <c:max val="6"/>
          <c:min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476004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de-DE" sz="1400" b="0" i="0" u="none" strike="noStrike" kern="1200" spc="0" baseline="0">
                <a:solidFill>
                  <a:sysClr val="windowText" lastClr="000000">
                    <a:lumMod val="65000"/>
                    <a:lumOff val="35000"/>
                  </a:sysClr>
                </a:solidFill>
              </a:rPr>
              <a:t>Bewertungsprofil Service</a:t>
            </a:r>
            <a:endParaRPr lang="de-DE"/>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de-DE"/>
        </a:p>
      </c:txPr>
    </c:title>
    <c:autoTitleDeleted val="0"/>
    <c:plotArea>
      <c:layout/>
      <c:barChart>
        <c:barDir val="col"/>
        <c:grouping val="clustered"/>
        <c:varyColors val="0"/>
        <c:ser>
          <c:idx val="0"/>
          <c:order val="0"/>
          <c:spPr>
            <a:solidFill>
              <a:srgbClr val="DF091B"/>
            </a:solidFill>
            <a:ln>
              <a:noFill/>
            </a:ln>
            <a:effectLst/>
          </c:spPr>
          <c:invertIfNegative val="0"/>
          <c:errBars>
            <c:errBarType val="both"/>
            <c:errValType val="cust"/>
            <c:noEndCap val="0"/>
            <c:plus>
              <c:numRef>
                <c:f>'Lösung B'!$T$4:$W$4</c:f>
                <c:numCache>
                  <c:formatCode>General</c:formatCode>
                  <c:ptCount val="4"/>
                  <c:pt idx="0">
                    <c:v>1.2802250441019056</c:v>
                  </c:pt>
                  <c:pt idx="1">
                    <c:v>1.1512124482298325</c:v>
                  </c:pt>
                  <c:pt idx="2">
                    <c:v>1.2464519626033363</c:v>
                  </c:pt>
                  <c:pt idx="3">
                    <c:v>1.1256564048383475</c:v>
                  </c:pt>
                </c:numCache>
              </c:numRef>
            </c:plus>
            <c:minus>
              <c:numRef>
                <c:f>'Lösung B'!$T$4:$W$4</c:f>
                <c:numCache>
                  <c:formatCode>General</c:formatCode>
                  <c:ptCount val="4"/>
                  <c:pt idx="0">
                    <c:v>1.2802250441019056</c:v>
                  </c:pt>
                  <c:pt idx="1">
                    <c:v>1.1512124482298325</c:v>
                  </c:pt>
                  <c:pt idx="2">
                    <c:v>1.2464519626033363</c:v>
                  </c:pt>
                  <c:pt idx="3">
                    <c:v>1.1256564048383475</c:v>
                  </c:pt>
                </c:numCache>
              </c:numRef>
            </c:minus>
            <c:spPr>
              <a:noFill/>
              <a:ln w="9525" cap="flat" cmpd="sng" algn="ctr">
                <a:solidFill>
                  <a:schemeClr val="tx1">
                    <a:lumMod val="65000"/>
                    <a:lumOff val="35000"/>
                  </a:schemeClr>
                </a:solidFill>
                <a:round/>
              </a:ln>
              <a:effectLst/>
            </c:spPr>
          </c:errBars>
          <c:cat>
            <c:strRef>
              <c:f>'Lösung B'!$T$1:$W$1</c:f>
              <c:strCache>
                <c:ptCount val="4"/>
                <c:pt idx="0">
                  <c:v>fast</c:v>
                </c:pt>
                <c:pt idx="1">
                  <c:v>structured</c:v>
                </c:pt>
                <c:pt idx="2">
                  <c:v>friendly</c:v>
                </c:pt>
                <c:pt idx="3">
                  <c:v>clean</c:v>
                </c:pt>
              </c:strCache>
            </c:strRef>
          </c:cat>
          <c:val>
            <c:numRef>
              <c:f>'Lösung B'!$T$2:$W$2</c:f>
              <c:numCache>
                <c:formatCode>0.00</c:formatCode>
                <c:ptCount val="4"/>
                <c:pt idx="0">
                  <c:v>4.6255707762557075</c:v>
                </c:pt>
                <c:pt idx="1">
                  <c:v>4.7853881278538815</c:v>
                </c:pt>
                <c:pt idx="2">
                  <c:v>4.4840182648401825</c:v>
                </c:pt>
                <c:pt idx="3">
                  <c:v>4.9406392694063923</c:v>
                </c:pt>
              </c:numCache>
            </c:numRef>
          </c:val>
          <c:extLst>
            <c:ext xmlns:c16="http://schemas.microsoft.com/office/drawing/2014/chart" uri="{C3380CC4-5D6E-409C-BE32-E72D297353CC}">
              <c16:uniqueId val="{00000000-0287-4B57-8DCD-16DCD0565779}"/>
            </c:ext>
          </c:extLst>
        </c:ser>
        <c:dLbls>
          <c:showLegendKey val="0"/>
          <c:showVal val="0"/>
          <c:showCatName val="0"/>
          <c:showSerName val="0"/>
          <c:showPercent val="0"/>
          <c:showBubbleSize val="0"/>
        </c:dLbls>
        <c:gapWidth val="219"/>
        <c:overlap val="-27"/>
        <c:axId val="1754239312"/>
        <c:axId val="1754238352"/>
      </c:barChart>
      <c:catAx>
        <c:axId val="175423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54238352"/>
        <c:crosses val="autoZero"/>
        <c:auto val="1"/>
        <c:lblAlgn val="ctr"/>
        <c:lblOffset val="100"/>
        <c:noMultiLvlLbl val="0"/>
      </c:catAx>
      <c:valAx>
        <c:axId val="1754238352"/>
        <c:scaling>
          <c:orientation val="minMax"/>
          <c:max val="6"/>
          <c:min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542393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Verteilung Einzelwertungen</a:t>
            </a:r>
            <a:r>
              <a:rPr lang="de-DE" baseline="0"/>
              <a:t> in Essenskategorie</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barChart>
        <c:barDir val="col"/>
        <c:grouping val="percentStacked"/>
        <c:varyColors val="0"/>
        <c:ser>
          <c:idx val="0"/>
          <c:order val="0"/>
          <c:tx>
            <c:v>1</c:v>
          </c:tx>
          <c:spPr>
            <a:solidFill>
              <a:srgbClr val="C00000"/>
            </a:solidFill>
            <a:ln>
              <a:noFill/>
            </a:ln>
            <a:effectLst/>
          </c:spPr>
          <c:invertIfNegative val="0"/>
          <c:cat>
            <c:strRef>
              <c:f>'Lösung D'!$E$1:$K$1</c:f>
              <c:strCache>
                <c:ptCount val="7"/>
                <c:pt idx="0">
                  <c:v>tasty</c:v>
                </c:pt>
                <c:pt idx="1">
                  <c:v>healthy</c:v>
                </c:pt>
                <c:pt idx="2">
                  <c:v>cheap</c:v>
                </c:pt>
                <c:pt idx="3">
                  <c:v>spicy</c:v>
                </c:pt>
                <c:pt idx="4">
                  <c:v>saturation</c:v>
                </c:pt>
                <c:pt idx="5">
                  <c:v>looks</c:v>
                </c:pt>
                <c:pt idx="6">
                  <c:v>variety</c:v>
                </c:pt>
              </c:strCache>
            </c:strRef>
          </c:cat>
          <c:val>
            <c:numRef>
              <c:f>'Lösung D'!$E$2:$K$2</c:f>
              <c:numCache>
                <c:formatCode>General</c:formatCode>
                <c:ptCount val="7"/>
                <c:pt idx="0">
                  <c:v>5</c:v>
                </c:pt>
                <c:pt idx="1">
                  <c:v>0</c:v>
                </c:pt>
                <c:pt idx="2">
                  <c:v>14</c:v>
                </c:pt>
                <c:pt idx="3">
                  <c:v>8</c:v>
                </c:pt>
                <c:pt idx="4">
                  <c:v>19</c:v>
                </c:pt>
                <c:pt idx="5">
                  <c:v>11</c:v>
                </c:pt>
                <c:pt idx="6">
                  <c:v>4</c:v>
                </c:pt>
              </c:numCache>
            </c:numRef>
          </c:val>
          <c:extLst>
            <c:ext xmlns:c16="http://schemas.microsoft.com/office/drawing/2014/chart" uri="{C3380CC4-5D6E-409C-BE32-E72D297353CC}">
              <c16:uniqueId val="{00000000-1B5B-4C1F-8586-AD49982DB918}"/>
            </c:ext>
          </c:extLst>
        </c:ser>
        <c:ser>
          <c:idx val="1"/>
          <c:order val="1"/>
          <c:tx>
            <c:v>2</c:v>
          </c:tx>
          <c:spPr>
            <a:solidFill>
              <a:srgbClr val="FF0000"/>
            </a:solidFill>
            <a:ln>
              <a:noFill/>
            </a:ln>
            <a:effectLst/>
          </c:spPr>
          <c:invertIfNegative val="0"/>
          <c:cat>
            <c:strRef>
              <c:f>'Lösung D'!$E$1:$K$1</c:f>
              <c:strCache>
                <c:ptCount val="7"/>
                <c:pt idx="0">
                  <c:v>tasty</c:v>
                </c:pt>
                <c:pt idx="1">
                  <c:v>healthy</c:v>
                </c:pt>
                <c:pt idx="2">
                  <c:v>cheap</c:v>
                </c:pt>
                <c:pt idx="3">
                  <c:v>spicy</c:v>
                </c:pt>
                <c:pt idx="4">
                  <c:v>saturation</c:v>
                </c:pt>
                <c:pt idx="5">
                  <c:v>looks</c:v>
                </c:pt>
                <c:pt idx="6">
                  <c:v>variety</c:v>
                </c:pt>
              </c:strCache>
            </c:strRef>
          </c:cat>
          <c:val>
            <c:numRef>
              <c:f>'Lösung D'!$E$3:$K$3</c:f>
              <c:numCache>
                <c:formatCode>General</c:formatCode>
                <c:ptCount val="7"/>
                <c:pt idx="0">
                  <c:v>19</c:v>
                </c:pt>
                <c:pt idx="1">
                  <c:v>28</c:v>
                </c:pt>
                <c:pt idx="2">
                  <c:v>9</c:v>
                </c:pt>
                <c:pt idx="3">
                  <c:v>28</c:v>
                </c:pt>
                <c:pt idx="4">
                  <c:v>20</c:v>
                </c:pt>
                <c:pt idx="5">
                  <c:v>35</c:v>
                </c:pt>
                <c:pt idx="6">
                  <c:v>28</c:v>
                </c:pt>
              </c:numCache>
            </c:numRef>
          </c:val>
          <c:extLst>
            <c:ext xmlns:c16="http://schemas.microsoft.com/office/drawing/2014/chart" uri="{C3380CC4-5D6E-409C-BE32-E72D297353CC}">
              <c16:uniqueId val="{00000001-1B5B-4C1F-8586-AD49982DB918}"/>
            </c:ext>
          </c:extLst>
        </c:ser>
        <c:ser>
          <c:idx val="2"/>
          <c:order val="2"/>
          <c:tx>
            <c:v>3</c:v>
          </c:tx>
          <c:spPr>
            <a:solidFill>
              <a:schemeClr val="bg1">
                <a:lumMod val="85000"/>
              </a:schemeClr>
            </a:solidFill>
            <a:ln>
              <a:noFill/>
            </a:ln>
            <a:effectLst/>
          </c:spPr>
          <c:invertIfNegative val="0"/>
          <c:cat>
            <c:strRef>
              <c:f>'Lösung D'!$E$1:$K$1</c:f>
              <c:strCache>
                <c:ptCount val="7"/>
                <c:pt idx="0">
                  <c:v>tasty</c:v>
                </c:pt>
                <c:pt idx="1">
                  <c:v>healthy</c:v>
                </c:pt>
                <c:pt idx="2">
                  <c:v>cheap</c:v>
                </c:pt>
                <c:pt idx="3">
                  <c:v>spicy</c:v>
                </c:pt>
                <c:pt idx="4">
                  <c:v>saturation</c:v>
                </c:pt>
                <c:pt idx="5">
                  <c:v>looks</c:v>
                </c:pt>
                <c:pt idx="6">
                  <c:v>variety</c:v>
                </c:pt>
              </c:strCache>
            </c:strRef>
          </c:cat>
          <c:val>
            <c:numRef>
              <c:f>'Lösung D'!$E$4:$K$4</c:f>
              <c:numCache>
                <c:formatCode>General</c:formatCode>
                <c:ptCount val="7"/>
                <c:pt idx="0">
                  <c:v>26</c:v>
                </c:pt>
                <c:pt idx="1">
                  <c:v>51</c:v>
                </c:pt>
                <c:pt idx="2">
                  <c:v>8</c:v>
                </c:pt>
                <c:pt idx="3">
                  <c:v>40</c:v>
                </c:pt>
                <c:pt idx="4">
                  <c:v>24</c:v>
                </c:pt>
                <c:pt idx="5">
                  <c:v>42</c:v>
                </c:pt>
                <c:pt idx="6">
                  <c:v>38</c:v>
                </c:pt>
              </c:numCache>
            </c:numRef>
          </c:val>
          <c:extLst>
            <c:ext xmlns:c16="http://schemas.microsoft.com/office/drawing/2014/chart" uri="{C3380CC4-5D6E-409C-BE32-E72D297353CC}">
              <c16:uniqueId val="{00000002-1B5B-4C1F-8586-AD49982DB918}"/>
            </c:ext>
          </c:extLst>
        </c:ser>
        <c:ser>
          <c:idx val="3"/>
          <c:order val="3"/>
          <c:tx>
            <c:v>4</c:v>
          </c:tx>
          <c:spPr>
            <a:solidFill>
              <a:schemeClr val="accent1">
                <a:lumMod val="40000"/>
                <a:lumOff val="60000"/>
              </a:schemeClr>
            </a:solidFill>
            <a:ln>
              <a:noFill/>
            </a:ln>
            <a:effectLst/>
          </c:spPr>
          <c:invertIfNegative val="0"/>
          <c:cat>
            <c:strRef>
              <c:f>'Lösung D'!$E$1:$K$1</c:f>
              <c:strCache>
                <c:ptCount val="7"/>
                <c:pt idx="0">
                  <c:v>tasty</c:v>
                </c:pt>
                <c:pt idx="1">
                  <c:v>healthy</c:v>
                </c:pt>
                <c:pt idx="2">
                  <c:v>cheap</c:v>
                </c:pt>
                <c:pt idx="3">
                  <c:v>spicy</c:v>
                </c:pt>
                <c:pt idx="4">
                  <c:v>saturation</c:v>
                </c:pt>
                <c:pt idx="5">
                  <c:v>looks</c:v>
                </c:pt>
                <c:pt idx="6">
                  <c:v>variety</c:v>
                </c:pt>
              </c:strCache>
            </c:strRef>
          </c:cat>
          <c:val>
            <c:numRef>
              <c:f>'Lösung D'!$E$5:$K$5</c:f>
              <c:numCache>
                <c:formatCode>General</c:formatCode>
                <c:ptCount val="7"/>
                <c:pt idx="0">
                  <c:v>74</c:v>
                </c:pt>
                <c:pt idx="1">
                  <c:v>92</c:v>
                </c:pt>
                <c:pt idx="2">
                  <c:v>20</c:v>
                </c:pt>
                <c:pt idx="3">
                  <c:v>71</c:v>
                </c:pt>
                <c:pt idx="4">
                  <c:v>29</c:v>
                </c:pt>
                <c:pt idx="5">
                  <c:v>67</c:v>
                </c:pt>
                <c:pt idx="6">
                  <c:v>54</c:v>
                </c:pt>
              </c:numCache>
            </c:numRef>
          </c:val>
          <c:extLst>
            <c:ext xmlns:c16="http://schemas.microsoft.com/office/drawing/2014/chart" uri="{C3380CC4-5D6E-409C-BE32-E72D297353CC}">
              <c16:uniqueId val="{00000003-1B5B-4C1F-8586-AD49982DB918}"/>
            </c:ext>
          </c:extLst>
        </c:ser>
        <c:ser>
          <c:idx val="4"/>
          <c:order val="4"/>
          <c:tx>
            <c:v>5</c:v>
          </c:tx>
          <c:spPr>
            <a:solidFill>
              <a:schemeClr val="accent5"/>
            </a:solidFill>
            <a:ln>
              <a:noFill/>
            </a:ln>
            <a:effectLst/>
          </c:spPr>
          <c:invertIfNegative val="0"/>
          <c:cat>
            <c:strRef>
              <c:f>'Lösung D'!$E$1:$K$1</c:f>
              <c:strCache>
                <c:ptCount val="7"/>
                <c:pt idx="0">
                  <c:v>tasty</c:v>
                </c:pt>
                <c:pt idx="1">
                  <c:v>healthy</c:v>
                </c:pt>
                <c:pt idx="2">
                  <c:v>cheap</c:v>
                </c:pt>
                <c:pt idx="3">
                  <c:v>spicy</c:v>
                </c:pt>
                <c:pt idx="4">
                  <c:v>saturation</c:v>
                </c:pt>
                <c:pt idx="5">
                  <c:v>looks</c:v>
                </c:pt>
                <c:pt idx="6">
                  <c:v>variety</c:v>
                </c:pt>
              </c:strCache>
            </c:strRef>
          </c:cat>
          <c:val>
            <c:numRef>
              <c:f>'Lösung D'!$E$6:$K$6</c:f>
              <c:numCache>
                <c:formatCode>General</c:formatCode>
                <c:ptCount val="7"/>
                <c:pt idx="0">
                  <c:v>80</c:v>
                </c:pt>
                <c:pt idx="1">
                  <c:v>41</c:v>
                </c:pt>
                <c:pt idx="2">
                  <c:v>69</c:v>
                </c:pt>
                <c:pt idx="3">
                  <c:v>61</c:v>
                </c:pt>
                <c:pt idx="4">
                  <c:v>67</c:v>
                </c:pt>
                <c:pt idx="5">
                  <c:v>51</c:v>
                </c:pt>
                <c:pt idx="6">
                  <c:v>50</c:v>
                </c:pt>
              </c:numCache>
            </c:numRef>
          </c:val>
          <c:extLst>
            <c:ext xmlns:c16="http://schemas.microsoft.com/office/drawing/2014/chart" uri="{C3380CC4-5D6E-409C-BE32-E72D297353CC}">
              <c16:uniqueId val="{00000004-1B5B-4C1F-8586-AD49982DB918}"/>
            </c:ext>
          </c:extLst>
        </c:ser>
        <c:dLbls>
          <c:showLegendKey val="0"/>
          <c:showVal val="0"/>
          <c:showCatName val="0"/>
          <c:showSerName val="0"/>
          <c:showPercent val="0"/>
          <c:showBubbleSize val="0"/>
        </c:dLbls>
        <c:gapWidth val="150"/>
        <c:overlap val="100"/>
        <c:axId val="117442592"/>
        <c:axId val="117438752"/>
      </c:barChart>
      <c:catAx>
        <c:axId val="117442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7438752"/>
        <c:crosses val="autoZero"/>
        <c:auto val="1"/>
        <c:lblAlgn val="ctr"/>
        <c:lblOffset val="100"/>
        <c:noMultiLvlLbl val="0"/>
      </c:catAx>
      <c:valAx>
        <c:axId val="1174387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74425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[Mensa.xlsx]Lösung E!PivotTable1</c:name>
    <c:fmtId val="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Bewertungsprofil</a:t>
            </a:r>
            <a:r>
              <a:rPr lang="de-DE" baseline="0"/>
              <a:t> nach Essenspräferenz</a:t>
            </a:r>
            <a:endParaRPr lang="de-D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'Lösung E'!$B$1</c:f>
              <c:strCache>
                <c:ptCount val="1"/>
                <c:pt idx="0">
                  <c:v>Gesamtwertung Essen</c:v>
                </c:pt>
              </c:strCache>
            </c:strRef>
          </c:tx>
          <c:spPr>
            <a:solidFill>
              <a:schemeClr val="accent1"/>
            </a:solidFill>
            <a:ln>
              <a:noFill/>
            </a:ln>
            <a:effectLst/>
          </c:spPr>
          <c:invertIfNegative val="0"/>
          <c:cat>
            <c:strRef>
              <c:f>'Lösung E'!$A$2:$A$5</c:f>
              <c:strCache>
                <c:ptCount val="3"/>
                <c:pt idx="0">
                  <c:v>Egal</c:v>
                </c:pt>
                <c:pt idx="1">
                  <c:v>vegan</c:v>
                </c:pt>
                <c:pt idx="2">
                  <c:v>Vegetarisch</c:v>
                </c:pt>
              </c:strCache>
            </c:strRef>
          </c:cat>
          <c:val>
            <c:numRef>
              <c:f>'Lösung E'!$B$2:$B$5</c:f>
              <c:numCache>
                <c:formatCode>0.00</c:formatCode>
                <c:ptCount val="3"/>
                <c:pt idx="0">
                  <c:v>4.0195694716027397</c:v>
                </c:pt>
                <c:pt idx="1">
                  <c:v>4.1714285715999999</c:v>
                </c:pt>
                <c:pt idx="2">
                  <c:v>4.2836134453382364</c:v>
                </c:pt>
              </c:numCache>
            </c:numRef>
          </c:val>
          <c:extLst>
            <c:ext xmlns:c16="http://schemas.microsoft.com/office/drawing/2014/chart" uri="{C3380CC4-5D6E-409C-BE32-E72D297353CC}">
              <c16:uniqueId val="{00000000-1F8A-4DCE-9373-F324E56BF870}"/>
            </c:ext>
          </c:extLst>
        </c:ser>
        <c:ser>
          <c:idx val="1"/>
          <c:order val="1"/>
          <c:tx>
            <c:strRef>
              <c:f>'Lösung E'!$C$1</c:f>
              <c:strCache>
                <c:ptCount val="1"/>
                <c:pt idx="0">
                  <c:v>Gesamtwertung Ambiente</c:v>
                </c:pt>
              </c:strCache>
            </c:strRef>
          </c:tx>
          <c:spPr>
            <a:solidFill>
              <a:schemeClr val="accent2"/>
            </a:solidFill>
            <a:ln>
              <a:noFill/>
            </a:ln>
            <a:effectLst/>
          </c:spPr>
          <c:invertIfNegative val="0"/>
          <c:cat>
            <c:strRef>
              <c:f>'Lösung E'!$A$2:$A$5</c:f>
              <c:strCache>
                <c:ptCount val="3"/>
                <c:pt idx="0">
                  <c:v>Egal</c:v>
                </c:pt>
                <c:pt idx="1">
                  <c:v>vegan</c:v>
                </c:pt>
                <c:pt idx="2">
                  <c:v>Vegetarisch</c:v>
                </c:pt>
              </c:strCache>
            </c:strRef>
          </c:cat>
          <c:val>
            <c:numRef>
              <c:f>'Lösung E'!$C$2:$C$5</c:f>
              <c:numCache>
                <c:formatCode>0.00</c:formatCode>
                <c:ptCount val="3"/>
                <c:pt idx="0">
                  <c:v>3.5993150684999997</c:v>
                </c:pt>
                <c:pt idx="1">
                  <c:v>3.2666666665999999</c:v>
                </c:pt>
                <c:pt idx="2">
                  <c:v>3.7475490195882357</c:v>
                </c:pt>
              </c:numCache>
            </c:numRef>
          </c:val>
          <c:extLst>
            <c:ext xmlns:c16="http://schemas.microsoft.com/office/drawing/2014/chart" uri="{C3380CC4-5D6E-409C-BE32-E72D297353CC}">
              <c16:uniqueId val="{00000001-1F8A-4DCE-9373-F324E56BF870}"/>
            </c:ext>
          </c:extLst>
        </c:ser>
        <c:ser>
          <c:idx val="2"/>
          <c:order val="2"/>
          <c:tx>
            <c:strRef>
              <c:f>'Lösung E'!$D$1</c:f>
              <c:strCache>
                <c:ptCount val="1"/>
                <c:pt idx="0">
                  <c:v>Gesamtwertung Service</c:v>
                </c:pt>
              </c:strCache>
            </c:strRef>
          </c:tx>
          <c:spPr>
            <a:solidFill>
              <a:schemeClr val="accent3"/>
            </a:solidFill>
            <a:ln>
              <a:noFill/>
            </a:ln>
            <a:effectLst/>
          </c:spPr>
          <c:invertIfNegative val="0"/>
          <c:cat>
            <c:strRef>
              <c:f>'Lösung E'!$A$2:$A$5</c:f>
              <c:strCache>
                <c:ptCount val="3"/>
                <c:pt idx="0">
                  <c:v>Egal</c:v>
                </c:pt>
                <c:pt idx="1">
                  <c:v>vegan</c:v>
                </c:pt>
                <c:pt idx="2">
                  <c:v>Vegetarisch</c:v>
                </c:pt>
              </c:strCache>
            </c:strRef>
          </c:cat>
          <c:val>
            <c:numRef>
              <c:f>'Lösung E'!$D$2:$D$5</c:f>
              <c:numCache>
                <c:formatCode>0.00</c:formatCode>
                <c:ptCount val="3"/>
                <c:pt idx="0">
                  <c:v>4.6523972602739727</c:v>
                </c:pt>
                <c:pt idx="1">
                  <c:v>5.0999999999999996</c:v>
                </c:pt>
                <c:pt idx="2">
                  <c:v>4.8014705882352944</c:v>
                </c:pt>
              </c:numCache>
            </c:numRef>
          </c:val>
          <c:extLst>
            <c:ext xmlns:c16="http://schemas.microsoft.com/office/drawing/2014/chart" uri="{C3380CC4-5D6E-409C-BE32-E72D297353CC}">
              <c16:uniqueId val="{00000002-1F8A-4DCE-9373-F324E56BF870}"/>
            </c:ext>
          </c:extLst>
        </c:ser>
        <c:dLbls>
          <c:showLegendKey val="0"/>
          <c:showVal val="0"/>
          <c:showCatName val="0"/>
          <c:showSerName val="0"/>
          <c:showPercent val="0"/>
          <c:showBubbleSize val="0"/>
        </c:dLbls>
        <c:gapWidth val="219"/>
        <c:overlap val="-27"/>
        <c:axId val="1715526784"/>
        <c:axId val="117436832"/>
      </c:barChart>
      <c:catAx>
        <c:axId val="1715526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17436832"/>
        <c:crosses val="autoZero"/>
        <c:auto val="1"/>
        <c:lblAlgn val="ctr"/>
        <c:lblOffset val="100"/>
        <c:noMultiLvlLbl val="0"/>
      </c:catAx>
      <c:valAx>
        <c:axId val="117436832"/>
        <c:scaling>
          <c:orientation val="minMax"/>
          <c:max val="6"/>
          <c:min val="1"/>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15526784"/>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[Mensa.xlsx]Lösung E!PivotTable2</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Bewertungsprofil nach Geschlecht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'Lösung E'!$G$1</c:f>
              <c:strCache>
                <c:ptCount val="1"/>
                <c:pt idx="0">
                  <c:v>Gesamtwertung Essen</c:v>
                </c:pt>
              </c:strCache>
            </c:strRef>
          </c:tx>
          <c:spPr>
            <a:solidFill>
              <a:schemeClr val="accent1"/>
            </a:solidFill>
            <a:ln>
              <a:noFill/>
            </a:ln>
            <a:effectLst/>
          </c:spPr>
          <c:invertIfNegative val="0"/>
          <c:cat>
            <c:strRef>
              <c:f>'Lösung E'!$F$2:$F$4</c:f>
              <c:strCache>
                <c:ptCount val="2"/>
                <c:pt idx="0">
                  <c:v>female</c:v>
                </c:pt>
                <c:pt idx="1">
                  <c:v>male</c:v>
                </c:pt>
              </c:strCache>
            </c:strRef>
          </c:cat>
          <c:val>
            <c:numRef>
              <c:f>'Lösung E'!$G$2:$G$4</c:f>
              <c:numCache>
                <c:formatCode>0.00</c:formatCode>
                <c:ptCount val="2"/>
                <c:pt idx="0">
                  <c:v>4.2846790890144923</c:v>
                </c:pt>
                <c:pt idx="1">
                  <c:v>3.7989417989012368</c:v>
                </c:pt>
              </c:numCache>
            </c:numRef>
          </c:val>
          <c:extLst>
            <c:ext xmlns:c16="http://schemas.microsoft.com/office/drawing/2014/chart" uri="{C3380CC4-5D6E-409C-BE32-E72D297353CC}">
              <c16:uniqueId val="{00000000-4355-457B-B3B0-D54BF0770D45}"/>
            </c:ext>
          </c:extLst>
        </c:ser>
        <c:ser>
          <c:idx val="1"/>
          <c:order val="1"/>
          <c:tx>
            <c:strRef>
              <c:f>'Lösung E'!$H$1</c:f>
              <c:strCache>
                <c:ptCount val="1"/>
                <c:pt idx="0">
                  <c:v>Gesamtwertung Ambiente</c:v>
                </c:pt>
              </c:strCache>
            </c:strRef>
          </c:tx>
          <c:spPr>
            <a:solidFill>
              <a:schemeClr val="accent2"/>
            </a:solidFill>
            <a:ln>
              <a:noFill/>
            </a:ln>
            <a:effectLst/>
          </c:spPr>
          <c:invertIfNegative val="0"/>
          <c:cat>
            <c:strRef>
              <c:f>'Lösung E'!$F$2:$F$4</c:f>
              <c:strCache>
                <c:ptCount val="2"/>
                <c:pt idx="0">
                  <c:v>female</c:v>
                </c:pt>
                <c:pt idx="1">
                  <c:v>male</c:v>
                </c:pt>
              </c:strCache>
            </c:strRef>
          </c:cat>
          <c:val>
            <c:numRef>
              <c:f>'Lösung E'!$H$2:$H$4</c:f>
              <c:numCache>
                <c:formatCode>0.00</c:formatCode>
                <c:ptCount val="2"/>
                <c:pt idx="0">
                  <c:v>3.6099033816521735</c:v>
                </c:pt>
                <c:pt idx="1">
                  <c:v>3.6851851851604955</c:v>
                </c:pt>
              </c:numCache>
            </c:numRef>
          </c:val>
          <c:extLst>
            <c:ext xmlns:c16="http://schemas.microsoft.com/office/drawing/2014/chart" uri="{C3380CC4-5D6E-409C-BE32-E72D297353CC}">
              <c16:uniqueId val="{00000001-4355-457B-B3B0-D54BF0770D45}"/>
            </c:ext>
          </c:extLst>
        </c:ser>
        <c:ser>
          <c:idx val="2"/>
          <c:order val="2"/>
          <c:tx>
            <c:strRef>
              <c:f>'Lösung E'!$I$1</c:f>
              <c:strCache>
                <c:ptCount val="1"/>
                <c:pt idx="0">
                  <c:v>Gesamtwertung Service</c:v>
                </c:pt>
              </c:strCache>
            </c:strRef>
          </c:tx>
          <c:spPr>
            <a:solidFill>
              <a:schemeClr val="accent3"/>
            </a:solidFill>
            <a:ln>
              <a:noFill/>
            </a:ln>
            <a:effectLst/>
          </c:spPr>
          <c:invertIfNegative val="0"/>
          <c:cat>
            <c:strRef>
              <c:f>'Lösung E'!$F$2:$F$4</c:f>
              <c:strCache>
                <c:ptCount val="2"/>
                <c:pt idx="0">
                  <c:v>female</c:v>
                </c:pt>
                <c:pt idx="1">
                  <c:v>male</c:v>
                </c:pt>
              </c:strCache>
            </c:strRef>
          </c:cat>
          <c:val>
            <c:numRef>
              <c:f>'Lösung E'!$I$2:$I$4</c:f>
              <c:numCache>
                <c:formatCode>0.00</c:formatCode>
                <c:ptCount val="2"/>
                <c:pt idx="0">
                  <c:v>4.7391304347826084</c:v>
                </c:pt>
                <c:pt idx="1">
                  <c:v>4.6574074074074074</c:v>
                </c:pt>
              </c:numCache>
            </c:numRef>
          </c:val>
          <c:extLst>
            <c:ext xmlns:c16="http://schemas.microsoft.com/office/drawing/2014/chart" uri="{C3380CC4-5D6E-409C-BE32-E72D297353CC}">
              <c16:uniqueId val="{00000002-4355-457B-B3B0-D54BF0770D45}"/>
            </c:ext>
          </c:extLst>
        </c:ser>
        <c:dLbls>
          <c:showLegendKey val="0"/>
          <c:showVal val="0"/>
          <c:showCatName val="0"/>
          <c:showSerName val="0"/>
          <c:showPercent val="0"/>
          <c:showBubbleSize val="0"/>
        </c:dLbls>
        <c:gapWidth val="219"/>
        <c:overlap val="-27"/>
        <c:axId val="1755855056"/>
        <c:axId val="1755853616"/>
      </c:barChart>
      <c:catAx>
        <c:axId val="1755855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55853616"/>
        <c:crosses val="autoZero"/>
        <c:auto val="1"/>
        <c:lblAlgn val="ctr"/>
        <c:lblOffset val="100"/>
        <c:noMultiLvlLbl val="0"/>
      </c:catAx>
      <c:valAx>
        <c:axId val="1755853616"/>
        <c:scaling>
          <c:orientation val="minMax"/>
          <c:max val="6"/>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5585505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Scatterplot Service</a:t>
            </a:r>
            <a:r>
              <a:rPr lang="en-US" baseline="0"/>
              <a:t> vs. Ambiente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scatterChart>
        <c:scatterStyle val="lineMarker"/>
        <c:varyColors val="0"/>
        <c:ser>
          <c:idx val="0"/>
          <c:order val="0"/>
          <c:tx>
            <c:strRef>
              <c:f>'Lösung F'!$C$1</c:f>
              <c:strCache>
                <c:ptCount val="1"/>
                <c:pt idx="0">
                  <c:v>service_score</c:v>
                </c:pt>
              </c:strCache>
            </c:strRef>
          </c:tx>
          <c:spPr>
            <a:ln w="19050" cap="rnd">
              <a:noFill/>
              <a:round/>
            </a:ln>
            <a:effectLst/>
          </c:spPr>
          <c:marker>
            <c:symbol val="circle"/>
            <c:size val="5"/>
            <c:spPr>
              <a:solidFill>
                <a:schemeClr val="accent1"/>
              </a:solidFill>
              <a:ln w="9525">
                <a:solidFill>
                  <a:schemeClr val="accent1"/>
                </a:solidFill>
              </a:ln>
              <a:effectLst/>
            </c:spPr>
          </c:marker>
          <c:xVal>
            <c:numRef>
              <c:f>'Lösung F'!$A$2:$A$220</c:f>
              <c:numCache>
                <c:formatCode>0.00</c:formatCode>
                <c:ptCount val="219"/>
                <c:pt idx="0">
                  <c:v>3.7142857139999998</c:v>
                </c:pt>
                <c:pt idx="1">
                  <c:v>3.7142857139999998</c:v>
                </c:pt>
                <c:pt idx="2">
                  <c:v>5.1428571429999996</c:v>
                </c:pt>
                <c:pt idx="3">
                  <c:v>4.7142857139999998</c:v>
                </c:pt>
                <c:pt idx="4">
                  <c:v>4.1428571429999996</c:v>
                </c:pt>
                <c:pt idx="5">
                  <c:v>3.8571428569999999</c:v>
                </c:pt>
                <c:pt idx="6">
                  <c:v>5.1428571429999996</c:v>
                </c:pt>
                <c:pt idx="7">
                  <c:v>2.4285714289999998</c:v>
                </c:pt>
                <c:pt idx="8">
                  <c:v>4.7142857139999998</c:v>
                </c:pt>
                <c:pt idx="9">
                  <c:v>2.2857142860000002</c:v>
                </c:pt>
                <c:pt idx="10">
                  <c:v>3.7142857139999998</c:v>
                </c:pt>
                <c:pt idx="11">
                  <c:v>3.5714285710000002</c:v>
                </c:pt>
                <c:pt idx="12">
                  <c:v>3</c:v>
                </c:pt>
                <c:pt idx="13">
                  <c:v>3.8571428569999999</c:v>
                </c:pt>
                <c:pt idx="14">
                  <c:v>5</c:v>
                </c:pt>
                <c:pt idx="15">
                  <c:v>5.2857142860000002</c:v>
                </c:pt>
                <c:pt idx="16">
                  <c:v>4.4285714289999998</c:v>
                </c:pt>
                <c:pt idx="17">
                  <c:v>4</c:v>
                </c:pt>
                <c:pt idx="18">
                  <c:v>4.7142857139999998</c:v>
                </c:pt>
                <c:pt idx="19">
                  <c:v>3.7142857139999998</c:v>
                </c:pt>
                <c:pt idx="20">
                  <c:v>3.7142857139999998</c:v>
                </c:pt>
                <c:pt idx="21">
                  <c:v>5.4285714289999998</c:v>
                </c:pt>
                <c:pt idx="22">
                  <c:v>3.4285714289999998</c:v>
                </c:pt>
                <c:pt idx="23">
                  <c:v>4</c:v>
                </c:pt>
                <c:pt idx="24">
                  <c:v>3.5714285710000002</c:v>
                </c:pt>
                <c:pt idx="25">
                  <c:v>4.7142857139999998</c:v>
                </c:pt>
                <c:pt idx="26">
                  <c:v>3.8571428569999999</c:v>
                </c:pt>
                <c:pt idx="27">
                  <c:v>4.7142857139999998</c:v>
                </c:pt>
                <c:pt idx="28">
                  <c:v>4.5714285710000002</c:v>
                </c:pt>
                <c:pt idx="29">
                  <c:v>3.4285714289999998</c:v>
                </c:pt>
                <c:pt idx="30">
                  <c:v>3.5714285710000002</c:v>
                </c:pt>
                <c:pt idx="31">
                  <c:v>5</c:v>
                </c:pt>
                <c:pt idx="32">
                  <c:v>3.7142857139999998</c:v>
                </c:pt>
                <c:pt idx="33">
                  <c:v>4.4285714289999998</c:v>
                </c:pt>
                <c:pt idx="34">
                  <c:v>5</c:v>
                </c:pt>
                <c:pt idx="35">
                  <c:v>4.4285714289999998</c:v>
                </c:pt>
                <c:pt idx="36">
                  <c:v>4.5714285710000002</c:v>
                </c:pt>
                <c:pt idx="37">
                  <c:v>3.4285714289999998</c:v>
                </c:pt>
                <c:pt idx="38">
                  <c:v>4.2857142860000002</c:v>
                </c:pt>
                <c:pt idx="39">
                  <c:v>3.5714285710000002</c:v>
                </c:pt>
                <c:pt idx="40">
                  <c:v>3.8571428569999999</c:v>
                </c:pt>
                <c:pt idx="41">
                  <c:v>3.1428571430000001</c:v>
                </c:pt>
                <c:pt idx="42">
                  <c:v>1.571428571</c:v>
                </c:pt>
                <c:pt idx="43">
                  <c:v>4.2857142860000002</c:v>
                </c:pt>
                <c:pt idx="44">
                  <c:v>3.8571428569999999</c:v>
                </c:pt>
                <c:pt idx="45">
                  <c:v>5.4285714289999998</c:v>
                </c:pt>
                <c:pt idx="46">
                  <c:v>5</c:v>
                </c:pt>
                <c:pt idx="47">
                  <c:v>4.7142857139999998</c:v>
                </c:pt>
                <c:pt idx="48">
                  <c:v>2.1428571430000001</c:v>
                </c:pt>
                <c:pt idx="49">
                  <c:v>3.5714285710000002</c:v>
                </c:pt>
                <c:pt idx="50">
                  <c:v>1.2857142859999999</c:v>
                </c:pt>
                <c:pt idx="51">
                  <c:v>3.4285714289999998</c:v>
                </c:pt>
                <c:pt idx="52">
                  <c:v>4.8571428570000004</c:v>
                </c:pt>
                <c:pt idx="53">
                  <c:v>4.4285714289999998</c:v>
                </c:pt>
                <c:pt idx="54">
                  <c:v>3.8571428569999999</c:v>
                </c:pt>
                <c:pt idx="55">
                  <c:v>3.4285714289999998</c:v>
                </c:pt>
                <c:pt idx="56">
                  <c:v>3.8571428569999999</c:v>
                </c:pt>
                <c:pt idx="57">
                  <c:v>5.5714285710000002</c:v>
                </c:pt>
                <c:pt idx="58">
                  <c:v>3.8571428569999999</c:v>
                </c:pt>
                <c:pt idx="59">
                  <c:v>3</c:v>
                </c:pt>
                <c:pt idx="60">
                  <c:v>3.7142857139999998</c:v>
                </c:pt>
                <c:pt idx="61">
                  <c:v>3.7142857139999998</c:v>
                </c:pt>
                <c:pt idx="62">
                  <c:v>3.1428571430000001</c:v>
                </c:pt>
                <c:pt idx="63">
                  <c:v>5</c:v>
                </c:pt>
                <c:pt idx="64">
                  <c:v>3.1428571430000001</c:v>
                </c:pt>
                <c:pt idx="65">
                  <c:v>4</c:v>
                </c:pt>
                <c:pt idx="66">
                  <c:v>4.2857142860000002</c:v>
                </c:pt>
                <c:pt idx="67">
                  <c:v>4.7142857139999998</c:v>
                </c:pt>
                <c:pt idx="68">
                  <c:v>5.4285714289999998</c:v>
                </c:pt>
                <c:pt idx="69">
                  <c:v>2.5714285710000002</c:v>
                </c:pt>
                <c:pt idx="70">
                  <c:v>5</c:v>
                </c:pt>
                <c:pt idx="71">
                  <c:v>4.7142857139999998</c:v>
                </c:pt>
                <c:pt idx="72">
                  <c:v>4.8571428570000004</c:v>
                </c:pt>
                <c:pt idx="73">
                  <c:v>4.8571428570000004</c:v>
                </c:pt>
                <c:pt idx="74">
                  <c:v>4.5714285710000002</c:v>
                </c:pt>
                <c:pt idx="75">
                  <c:v>4.7142857139999998</c:v>
                </c:pt>
                <c:pt idx="76">
                  <c:v>4.8571428570000004</c:v>
                </c:pt>
                <c:pt idx="77">
                  <c:v>4.7142857139999998</c:v>
                </c:pt>
                <c:pt idx="78">
                  <c:v>5.1428571429999996</c:v>
                </c:pt>
                <c:pt idx="79">
                  <c:v>5.4285714289999998</c:v>
                </c:pt>
                <c:pt idx="80">
                  <c:v>3.8571428569999999</c:v>
                </c:pt>
                <c:pt idx="81">
                  <c:v>3.8571428569999999</c:v>
                </c:pt>
                <c:pt idx="82">
                  <c:v>5</c:v>
                </c:pt>
                <c:pt idx="83">
                  <c:v>4.5714285710000002</c:v>
                </c:pt>
                <c:pt idx="84">
                  <c:v>3</c:v>
                </c:pt>
                <c:pt idx="85">
                  <c:v>2.8571428569999999</c:v>
                </c:pt>
                <c:pt idx="86">
                  <c:v>2</c:v>
                </c:pt>
                <c:pt idx="87">
                  <c:v>5</c:v>
                </c:pt>
                <c:pt idx="88">
                  <c:v>4.4285714289999998</c:v>
                </c:pt>
                <c:pt idx="89">
                  <c:v>5.2857142860000002</c:v>
                </c:pt>
                <c:pt idx="90">
                  <c:v>4.5714285710000002</c:v>
                </c:pt>
                <c:pt idx="91">
                  <c:v>4.2857142860000002</c:v>
                </c:pt>
                <c:pt idx="92">
                  <c:v>3.2857142860000002</c:v>
                </c:pt>
                <c:pt idx="93">
                  <c:v>5.1428571429999996</c:v>
                </c:pt>
                <c:pt idx="94">
                  <c:v>4.4285714289999998</c:v>
                </c:pt>
                <c:pt idx="95">
                  <c:v>3.8571428569999999</c:v>
                </c:pt>
                <c:pt idx="96">
                  <c:v>2.2857142860000002</c:v>
                </c:pt>
                <c:pt idx="97">
                  <c:v>5</c:v>
                </c:pt>
                <c:pt idx="98">
                  <c:v>3.7142857139999998</c:v>
                </c:pt>
                <c:pt idx="99">
                  <c:v>3</c:v>
                </c:pt>
                <c:pt idx="100">
                  <c:v>3</c:v>
                </c:pt>
                <c:pt idx="101">
                  <c:v>3.5714285710000002</c:v>
                </c:pt>
                <c:pt idx="102">
                  <c:v>4</c:v>
                </c:pt>
                <c:pt idx="103">
                  <c:v>4.7142857139999998</c:v>
                </c:pt>
                <c:pt idx="104">
                  <c:v>4.8571428570000004</c:v>
                </c:pt>
                <c:pt idx="105">
                  <c:v>4.5714285710000002</c:v>
                </c:pt>
                <c:pt idx="106">
                  <c:v>4.8571428570000004</c:v>
                </c:pt>
                <c:pt idx="107">
                  <c:v>4.4285714289999998</c:v>
                </c:pt>
                <c:pt idx="108">
                  <c:v>3.8571428569999999</c:v>
                </c:pt>
                <c:pt idx="109">
                  <c:v>3.1428571430000001</c:v>
                </c:pt>
                <c:pt idx="110">
                  <c:v>4</c:v>
                </c:pt>
                <c:pt idx="111">
                  <c:v>3.8571428569999999</c:v>
                </c:pt>
                <c:pt idx="112">
                  <c:v>2.2857142860000002</c:v>
                </c:pt>
                <c:pt idx="113">
                  <c:v>5.2857142860000002</c:v>
                </c:pt>
                <c:pt idx="114">
                  <c:v>4.2857142860000002</c:v>
                </c:pt>
                <c:pt idx="115">
                  <c:v>4.4285714289999998</c:v>
                </c:pt>
                <c:pt idx="116">
                  <c:v>4.8571428570000004</c:v>
                </c:pt>
                <c:pt idx="117">
                  <c:v>4.7142857139999998</c:v>
                </c:pt>
                <c:pt idx="118">
                  <c:v>5</c:v>
                </c:pt>
                <c:pt idx="119">
                  <c:v>3.5714285710000002</c:v>
                </c:pt>
                <c:pt idx="120">
                  <c:v>4.1428571429999996</c:v>
                </c:pt>
                <c:pt idx="121">
                  <c:v>1.8571428569999999</c:v>
                </c:pt>
                <c:pt idx="122">
                  <c:v>5.2857142860000002</c:v>
                </c:pt>
                <c:pt idx="123">
                  <c:v>4.4285714289999998</c:v>
                </c:pt>
                <c:pt idx="124">
                  <c:v>2</c:v>
                </c:pt>
                <c:pt idx="125">
                  <c:v>4.1428571429999996</c:v>
                </c:pt>
                <c:pt idx="126">
                  <c:v>2.4285714289999998</c:v>
                </c:pt>
                <c:pt idx="127">
                  <c:v>4.1428571429999996</c:v>
                </c:pt>
                <c:pt idx="128">
                  <c:v>4.5714285710000002</c:v>
                </c:pt>
                <c:pt idx="129">
                  <c:v>4.8571428570000004</c:v>
                </c:pt>
                <c:pt idx="130">
                  <c:v>4.1428571429999996</c:v>
                </c:pt>
                <c:pt idx="131">
                  <c:v>3.8571428569999999</c:v>
                </c:pt>
                <c:pt idx="132">
                  <c:v>5.4285714289999998</c:v>
                </c:pt>
                <c:pt idx="133">
                  <c:v>3.8571428569999999</c:v>
                </c:pt>
                <c:pt idx="134">
                  <c:v>2.5714285710000002</c:v>
                </c:pt>
                <c:pt idx="135">
                  <c:v>2.5714285710000002</c:v>
                </c:pt>
                <c:pt idx="136">
                  <c:v>2.7142857139999998</c:v>
                </c:pt>
                <c:pt idx="137">
                  <c:v>4.5714285710000002</c:v>
                </c:pt>
                <c:pt idx="138">
                  <c:v>5.2857142860000002</c:v>
                </c:pt>
                <c:pt idx="139">
                  <c:v>5.5714285710000002</c:v>
                </c:pt>
                <c:pt idx="140">
                  <c:v>4.2857142860000002</c:v>
                </c:pt>
                <c:pt idx="141">
                  <c:v>3.8571428569999999</c:v>
                </c:pt>
                <c:pt idx="142">
                  <c:v>3.5714285710000002</c:v>
                </c:pt>
                <c:pt idx="143">
                  <c:v>2.1428571430000001</c:v>
                </c:pt>
                <c:pt idx="144">
                  <c:v>4.1428571429999996</c:v>
                </c:pt>
                <c:pt idx="145">
                  <c:v>5.1428571429999996</c:v>
                </c:pt>
                <c:pt idx="146">
                  <c:v>5.1428571429999996</c:v>
                </c:pt>
                <c:pt idx="147">
                  <c:v>4.5714285710000002</c:v>
                </c:pt>
                <c:pt idx="148">
                  <c:v>3.5714285710000002</c:v>
                </c:pt>
                <c:pt idx="149">
                  <c:v>1.428571429</c:v>
                </c:pt>
                <c:pt idx="150">
                  <c:v>2.5714285710000002</c:v>
                </c:pt>
                <c:pt idx="151">
                  <c:v>5</c:v>
                </c:pt>
                <c:pt idx="152">
                  <c:v>4.4285714289999998</c:v>
                </c:pt>
                <c:pt idx="153">
                  <c:v>4.1428571429999996</c:v>
                </c:pt>
                <c:pt idx="154">
                  <c:v>1.7142857140000001</c:v>
                </c:pt>
                <c:pt idx="155">
                  <c:v>5.2857142860000002</c:v>
                </c:pt>
                <c:pt idx="156">
                  <c:v>3.5714285710000002</c:v>
                </c:pt>
                <c:pt idx="157">
                  <c:v>4.4285714289999998</c:v>
                </c:pt>
                <c:pt idx="158">
                  <c:v>5</c:v>
                </c:pt>
                <c:pt idx="159">
                  <c:v>4.8571428570000004</c:v>
                </c:pt>
                <c:pt idx="160">
                  <c:v>4</c:v>
                </c:pt>
                <c:pt idx="161">
                  <c:v>2.5714285710000002</c:v>
                </c:pt>
                <c:pt idx="162">
                  <c:v>5.2857142860000002</c:v>
                </c:pt>
                <c:pt idx="163">
                  <c:v>2</c:v>
                </c:pt>
                <c:pt idx="164">
                  <c:v>2.8571428569999999</c:v>
                </c:pt>
                <c:pt idx="165">
                  <c:v>4.1428571429999996</c:v>
                </c:pt>
                <c:pt idx="166">
                  <c:v>4.5714285710000002</c:v>
                </c:pt>
                <c:pt idx="167">
                  <c:v>4.1428571429999996</c:v>
                </c:pt>
                <c:pt idx="168">
                  <c:v>4.4285714289999998</c:v>
                </c:pt>
                <c:pt idx="169">
                  <c:v>4.1428571429999996</c:v>
                </c:pt>
                <c:pt idx="170">
                  <c:v>4.5714285710000002</c:v>
                </c:pt>
                <c:pt idx="171">
                  <c:v>3.2857142860000002</c:v>
                </c:pt>
                <c:pt idx="172">
                  <c:v>4.2857142860000002</c:v>
                </c:pt>
                <c:pt idx="173">
                  <c:v>4.5714285710000002</c:v>
                </c:pt>
                <c:pt idx="174">
                  <c:v>4.4285714289999998</c:v>
                </c:pt>
                <c:pt idx="175">
                  <c:v>3.4285714289999998</c:v>
                </c:pt>
                <c:pt idx="176">
                  <c:v>4.4285714289999998</c:v>
                </c:pt>
                <c:pt idx="177">
                  <c:v>4.1428571429999996</c:v>
                </c:pt>
                <c:pt idx="178">
                  <c:v>3.2857142860000002</c:v>
                </c:pt>
                <c:pt idx="179">
                  <c:v>5.7142857139999998</c:v>
                </c:pt>
                <c:pt idx="180">
                  <c:v>4.1428571429999996</c:v>
                </c:pt>
                <c:pt idx="181">
                  <c:v>2.8571428569999999</c:v>
                </c:pt>
                <c:pt idx="182">
                  <c:v>3.4285714289999998</c:v>
                </c:pt>
                <c:pt idx="183">
                  <c:v>5.1428571429999996</c:v>
                </c:pt>
                <c:pt idx="184">
                  <c:v>4.7142857139999998</c:v>
                </c:pt>
                <c:pt idx="185">
                  <c:v>2.5714285710000002</c:v>
                </c:pt>
                <c:pt idx="186">
                  <c:v>4.7142857139999998</c:v>
                </c:pt>
                <c:pt idx="187">
                  <c:v>4.8571428570000004</c:v>
                </c:pt>
                <c:pt idx="188">
                  <c:v>3.5714285710000002</c:v>
                </c:pt>
                <c:pt idx="189">
                  <c:v>3.7142857139999998</c:v>
                </c:pt>
                <c:pt idx="190">
                  <c:v>4.8571428570000004</c:v>
                </c:pt>
                <c:pt idx="191">
                  <c:v>4.2857142860000002</c:v>
                </c:pt>
                <c:pt idx="192">
                  <c:v>4.4285714289999998</c:v>
                </c:pt>
                <c:pt idx="193">
                  <c:v>4.7142857139999998</c:v>
                </c:pt>
                <c:pt idx="194">
                  <c:v>4.2857142860000002</c:v>
                </c:pt>
                <c:pt idx="195">
                  <c:v>3.4285714289999998</c:v>
                </c:pt>
                <c:pt idx="196">
                  <c:v>4.5714285710000002</c:v>
                </c:pt>
                <c:pt idx="197">
                  <c:v>4.7142857139999998</c:v>
                </c:pt>
                <c:pt idx="198">
                  <c:v>5.1428571429999996</c:v>
                </c:pt>
                <c:pt idx="199">
                  <c:v>3.5714285710000002</c:v>
                </c:pt>
                <c:pt idx="200">
                  <c:v>4.4285714289999998</c:v>
                </c:pt>
                <c:pt idx="201">
                  <c:v>3.8571428569999999</c:v>
                </c:pt>
                <c:pt idx="202">
                  <c:v>4.5714285710000002</c:v>
                </c:pt>
                <c:pt idx="203">
                  <c:v>5.1428571429999996</c:v>
                </c:pt>
                <c:pt idx="204">
                  <c:v>4.7142857139999998</c:v>
                </c:pt>
                <c:pt idx="205">
                  <c:v>3.7142857139999998</c:v>
                </c:pt>
                <c:pt idx="206">
                  <c:v>3.2857142860000002</c:v>
                </c:pt>
                <c:pt idx="207">
                  <c:v>4.5714285710000002</c:v>
                </c:pt>
                <c:pt idx="208">
                  <c:v>5.1428571429999996</c:v>
                </c:pt>
                <c:pt idx="209">
                  <c:v>4</c:v>
                </c:pt>
                <c:pt idx="210">
                  <c:v>5.4285714289999998</c:v>
                </c:pt>
                <c:pt idx="211">
                  <c:v>2.7142857139999998</c:v>
                </c:pt>
                <c:pt idx="212">
                  <c:v>5</c:v>
                </c:pt>
                <c:pt idx="213">
                  <c:v>5.2857142860000002</c:v>
                </c:pt>
                <c:pt idx="214">
                  <c:v>3.7142857139999998</c:v>
                </c:pt>
                <c:pt idx="215">
                  <c:v>4.5714285710000002</c:v>
                </c:pt>
                <c:pt idx="216">
                  <c:v>5.8571428570000004</c:v>
                </c:pt>
                <c:pt idx="217">
                  <c:v>5.1428571429999996</c:v>
                </c:pt>
                <c:pt idx="218">
                  <c:v>5.5714285710000002</c:v>
                </c:pt>
              </c:numCache>
            </c:numRef>
          </c:xVal>
          <c:yVal>
            <c:numRef>
              <c:f>'Lösung F'!$C$2:$C$220</c:f>
              <c:numCache>
                <c:formatCode>0.00</c:formatCode>
                <c:ptCount val="219"/>
                <c:pt idx="0">
                  <c:v>4.5</c:v>
                </c:pt>
                <c:pt idx="1">
                  <c:v>4.25</c:v>
                </c:pt>
                <c:pt idx="2">
                  <c:v>5</c:v>
                </c:pt>
                <c:pt idx="3">
                  <c:v>5.75</c:v>
                </c:pt>
                <c:pt idx="4">
                  <c:v>5.5</c:v>
                </c:pt>
                <c:pt idx="5">
                  <c:v>5</c:v>
                </c:pt>
                <c:pt idx="6">
                  <c:v>5.75</c:v>
                </c:pt>
                <c:pt idx="7">
                  <c:v>4.75</c:v>
                </c:pt>
                <c:pt idx="8">
                  <c:v>4.5</c:v>
                </c:pt>
                <c:pt idx="9">
                  <c:v>5</c:v>
                </c:pt>
                <c:pt idx="10">
                  <c:v>3.5</c:v>
                </c:pt>
                <c:pt idx="11">
                  <c:v>3</c:v>
                </c:pt>
                <c:pt idx="12">
                  <c:v>5.5</c:v>
                </c:pt>
                <c:pt idx="13">
                  <c:v>4</c:v>
                </c:pt>
                <c:pt idx="14">
                  <c:v>4.75</c:v>
                </c:pt>
                <c:pt idx="15">
                  <c:v>4.75</c:v>
                </c:pt>
                <c:pt idx="16">
                  <c:v>4.5</c:v>
                </c:pt>
                <c:pt idx="17">
                  <c:v>3.75</c:v>
                </c:pt>
                <c:pt idx="18">
                  <c:v>4.75</c:v>
                </c:pt>
                <c:pt idx="19">
                  <c:v>4.5</c:v>
                </c:pt>
                <c:pt idx="20">
                  <c:v>4.75</c:v>
                </c:pt>
                <c:pt idx="21">
                  <c:v>6</c:v>
                </c:pt>
                <c:pt idx="22">
                  <c:v>4.5</c:v>
                </c:pt>
                <c:pt idx="23">
                  <c:v>3.75</c:v>
                </c:pt>
                <c:pt idx="24">
                  <c:v>5.5</c:v>
                </c:pt>
                <c:pt idx="25">
                  <c:v>4.5</c:v>
                </c:pt>
                <c:pt idx="26">
                  <c:v>4.75</c:v>
                </c:pt>
                <c:pt idx="27">
                  <c:v>6</c:v>
                </c:pt>
                <c:pt idx="28">
                  <c:v>4.75</c:v>
                </c:pt>
                <c:pt idx="29">
                  <c:v>4.25</c:v>
                </c:pt>
                <c:pt idx="30">
                  <c:v>4</c:v>
                </c:pt>
                <c:pt idx="31">
                  <c:v>6</c:v>
                </c:pt>
                <c:pt idx="32">
                  <c:v>4</c:v>
                </c:pt>
                <c:pt idx="33">
                  <c:v>4.25</c:v>
                </c:pt>
                <c:pt idx="34">
                  <c:v>5.5</c:v>
                </c:pt>
                <c:pt idx="35">
                  <c:v>5.25</c:v>
                </c:pt>
                <c:pt idx="36">
                  <c:v>3.5</c:v>
                </c:pt>
                <c:pt idx="37">
                  <c:v>5.25</c:v>
                </c:pt>
                <c:pt idx="38">
                  <c:v>5.5</c:v>
                </c:pt>
                <c:pt idx="39">
                  <c:v>5.25</c:v>
                </c:pt>
                <c:pt idx="40">
                  <c:v>4.5</c:v>
                </c:pt>
                <c:pt idx="41">
                  <c:v>3.5</c:v>
                </c:pt>
                <c:pt idx="42">
                  <c:v>4.5</c:v>
                </c:pt>
                <c:pt idx="43">
                  <c:v>5.5</c:v>
                </c:pt>
                <c:pt idx="44">
                  <c:v>5</c:v>
                </c:pt>
                <c:pt idx="45">
                  <c:v>3.75</c:v>
                </c:pt>
                <c:pt idx="46">
                  <c:v>4.25</c:v>
                </c:pt>
                <c:pt idx="47">
                  <c:v>5.5</c:v>
                </c:pt>
                <c:pt idx="48">
                  <c:v>5.75</c:v>
                </c:pt>
                <c:pt idx="49">
                  <c:v>5</c:v>
                </c:pt>
                <c:pt idx="50">
                  <c:v>2.25</c:v>
                </c:pt>
                <c:pt idx="51">
                  <c:v>5.25</c:v>
                </c:pt>
                <c:pt idx="52">
                  <c:v>4.5</c:v>
                </c:pt>
                <c:pt idx="53">
                  <c:v>4.5</c:v>
                </c:pt>
                <c:pt idx="54">
                  <c:v>4.25</c:v>
                </c:pt>
                <c:pt idx="55">
                  <c:v>5.25</c:v>
                </c:pt>
                <c:pt idx="56">
                  <c:v>4</c:v>
                </c:pt>
                <c:pt idx="57">
                  <c:v>4.25</c:v>
                </c:pt>
                <c:pt idx="58">
                  <c:v>4.25</c:v>
                </c:pt>
                <c:pt idx="59">
                  <c:v>4</c:v>
                </c:pt>
                <c:pt idx="60">
                  <c:v>3</c:v>
                </c:pt>
                <c:pt idx="61">
                  <c:v>5.75</c:v>
                </c:pt>
                <c:pt idx="62">
                  <c:v>3.75</c:v>
                </c:pt>
                <c:pt idx="63">
                  <c:v>5.5</c:v>
                </c:pt>
                <c:pt idx="64">
                  <c:v>4.75</c:v>
                </c:pt>
                <c:pt idx="65">
                  <c:v>5.5</c:v>
                </c:pt>
                <c:pt idx="66">
                  <c:v>5.75</c:v>
                </c:pt>
                <c:pt idx="67">
                  <c:v>5.25</c:v>
                </c:pt>
                <c:pt idx="68">
                  <c:v>5.75</c:v>
                </c:pt>
                <c:pt idx="69">
                  <c:v>4.5</c:v>
                </c:pt>
                <c:pt idx="70">
                  <c:v>4.25</c:v>
                </c:pt>
                <c:pt idx="71">
                  <c:v>6</c:v>
                </c:pt>
                <c:pt idx="72">
                  <c:v>3</c:v>
                </c:pt>
                <c:pt idx="73">
                  <c:v>6</c:v>
                </c:pt>
                <c:pt idx="74">
                  <c:v>5.75</c:v>
                </c:pt>
                <c:pt idx="75">
                  <c:v>4.75</c:v>
                </c:pt>
                <c:pt idx="76">
                  <c:v>5.75</c:v>
                </c:pt>
                <c:pt idx="77">
                  <c:v>4</c:v>
                </c:pt>
                <c:pt idx="78">
                  <c:v>5.75</c:v>
                </c:pt>
                <c:pt idx="79">
                  <c:v>6</c:v>
                </c:pt>
                <c:pt idx="80">
                  <c:v>2</c:v>
                </c:pt>
                <c:pt idx="81">
                  <c:v>5</c:v>
                </c:pt>
                <c:pt idx="82">
                  <c:v>4.5</c:v>
                </c:pt>
                <c:pt idx="83">
                  <c:v>4.75</c:v>
                </c:pt>
                <c:pt idx="84">
                  <c:v>3.5</c:v>
                </c:pt>
                <c:pt idx="85">
                  <c:v>3.5</c:v>
                </c:pt>
                <c:pt idx="86">
                  <c:v>1.75</c:v>
                </c:pt>
                <c:pt idx="87">
                  <c:v>5.75</c:v>
                </c:pt>
                <c:pt idx="88">
                  <c:v>4.75</c:v>
                </c:pt>
                <c:pt idx="89">
                  <c:v>5.5</c:v>
                </c:pt>
                <c:pt idx="90">
                  <c:v>5</c:v>
                </c:pt>
                <c:pt idx="91">
                  <c:v>6</c:v>
                </c:pt>
                <c:pt idx="92">
                  <c:v>4.5</c:v>
                </c:pt>
                <c:pt idx="93">
                  <c:v>5</c:v>
                </c:pt>
                <c:pt idx="94">
                  <c:v>5</c:v>
                </c:pt>
                <c:pt idx="95">
                  <c:v>4.75</c:v>
                </c:pt>
                <c:pt idx="96">
                  <c:v>3.75</c:v>
                </c:pt>
                <c:pt idx="97">
                  <c:v>5.25</c:v>
                </c:pt>
                <c:pt idx="98">
                  <c:v>5</c:v>
                </c:pt>
                <c:pt idx="99">
                  <c:v>4.5</c:v>
                </c:pt>
                <c:pt idx="100">
                  <c:v>6</c:v>
                </c:pt>
                <c:pt idx="101">
                  <c:v>5</c:v>
                </c:pt>
                <c:pt idx="102">
                  <c:v>6</c:v>
                </c:pt>
                <c:pt idx="103">
                  <c:v>5.75</c:v>
                </c:pt>
                <c:pt idx="104">
                  <c:v>4.75</c:v>
                </c:pt>
                <c:pt idx="105">
                  <c:v>4.75</c:v>
                </c:pt>
                <c:pt idx="106">
                  <c:v>5.25</c:v>
                </c:pt>
                <c:pt idx="107">
                  <c:v>4.75</c:v>
                </c:pt>
                <c:pt idx="108">
                  <c:v>4.25</c:v>
                </c:pt>
                <c:pt idx="109">
                  <c:v>4</c:v>
                </c:pt>
                <c:pt idx="110">
                  <c:v>6</c:v>
                </c:pt>
                <c:pt idx="111">
                  <c:v>4</c:v>
                </c:pt>
                <c:pt idx="112">
                  <c:v>2</c:v>
                </c:pt>
                <c:pt idx="113">
                  <c:v>5.75</c:v>
                </c:pt>
                <c:pt idx="114">
                  <c:v>5</c:v>
                </c:pt>
                <c:pt idx="115">
                  <c:v>4.5</c:v>
                </c:pt>
                <c:pt idx="116">
                  <c:v>4.5</c:v>
                </c:pt>
                <c:pt idx="117">
                  <c:v>3.25</c:v>
                </c:pt>
                <c:pt idx="118">
                  <c:v>5</c:v>
                </c:pt>
                <c:pt idx="119">
                  <c:v>4.5</c:v>
                </c:pt>
                <c:pt idx="120">
                  <c:v>3.75</c:v>
                </c:pt>
                <c:pt idx="121">
                  <c:v>2</c:v>
                </c:pt>
                <c:pt idx="122">
                  <c:v>4.25</c:v>
                </c:pt>
                <c:pt idx="123">
                  <c:v>5.75</c:v>
                </c:pt>
                <c:pt idx="124">
                  <c:v>2.5</c:v>
                </c:pt>
                <c:pt idx="125">
                  <c:v>4.5</c:v>
                </c:pt>
                <c:pt idx="126">
                  <c:v>5</c:v>
                </c:pt>
                <c:pt idx="127">
                  <c:v>4.75</c:v>
                </c:pt>
                <c:pt idx="128">
                  <c:v>3.75</c:v>
                </c:pt>
                <c:pt idx="129">
                  <c:v>4.75</c:v>
                </c:pt>
                <c:pt idx="130">
                  <c:v>5</c:v>
                </c:pt>
                <c:pt idx="131">
                  <c:v>5.25</c:v>
                </c:pt>
                <c:pt idx="132">
                  <c:v>6</c:v>
                </c:pt>
                <c:pt idx="133">
                  <c:v>4.75</c:v>
                </c:pt>
                <c:pt idx="134">
                  <c:v>1.75</c:v>
                </c:pt>
                <c:pt idx="135">
                  <c:v>3.5</c:v>
                </c:pt>
                <c:pt idx="136">
                  <c:v>3.5</c:v>
                </c:pt>
                <c:pt idx="137">
                  <c:v>4.75</c:v>
                </c:pt>
                <c:pt idx="138">
                  <c:v>4.75</c:v>
                </c:pt>
                <c:pt idx="139">
                  <c:v>5.75</c:v>
                </c:pt>
                <c:pt idx="140">
                  <c:v>5</c:v>
                </c:pt>
                <c:pt idx="141">
                  <c:v>4.75</c:v>
                </c:pt>
                <c:pt idx="142">
                  <c:v>5.25</c:v>
                </c:pt>
                <c:pt idx="143">
                  <c:v>1</c:v>
                </c:pt>
                <c:pt idx="144">
                  <c:v>3.5</c:v>
                </c:pt>
                <c:pt idx="145">
                  <c:v>5.75</c:v>
                </c:pt>
                <c:pt idx="146">
                  <c:v>6</c:v>
                </c:pt>
                <c:pt idx="147">
                  <c:v>6</c:v>
                </c:pt>
                <c:pt idx="148">
                  <c:v>4.75</c:v>
                </c:pt>
                <c:pt idx="149">
                  <c:v>1.75</c:v>
                </c:pt>
                <c:pt idx="150">
                  <c:v>2.75</c:v>
                </c:pt>
                <c:pt idx="151">
                  <c:v>5.25</c:v>
                </c:pt>
                <c:pt idx="152">
                  <c:v>4.5</c:v>
                </c:pt>
                <c:pt idx="153">
                  <c:v>5.5</c:v>
                </c:pt>
                <c:pt idx="154">
                  <c:v>5.25</c:v>
                </c:pt>
                <c:pt idx="155">
                  <c:v>3.75</c:v>
                </c:pt>
                <c:pt idx="156">
                  <c:v>4.25</c:v>
                </c:pt>
                <c:pt idx="157">
                  <c:v>5</c:v>
                </c:pt>
                <c:pt idx="158">
                  <c:v>3.75</c:v>
                </c:pt>
                <c:pt idx="159">
                  <c:v>6</c:v>
                </c:pt>
                <c:pt idx="160">
                  <c:v>5</c:v>
                </c:pt>
                <c:pt idx="161">
                  <c:v>5</c:v>
                </c:pt>
                <c:pt idx="162">
                  <c:v>5.25</c:v>
                </c:pt>
                <c:pt idx="163">
                  <c:v>3.25</c:v>
                </c:pt>
                <c:pt idx="164">
                  <c:v>4</c:v>
                </c:pt>
                <c:pt idx="165">
                  <c:v>4.75</c:v>
                </c:pt>
                <c:pt idx="166">
                  <c:v>5.5</c:v>
                </c:pt>
                <c:pt idx="167">
                  <c:v>4.5</c:v>
                </c:pt>
                <c:pt idx="168">
                  <c:v>4.75</c:v>
                </c:pt>
                <c:pt idx="169">
                  <c:v>6</c:v>
                </c:pt>
                <c:pt idx="170">
                  <c:v>5.5</c:v>
                </c:pt>
                <c:pt idx="171">
                  <c:v>5.25</c:v>
                </c:pt>
                <c:pt idx="172">
                  <c:v>5.5</c:v>
                </c:pt>
                <c:pt idx="173">
                  <c:v>4.5</c:v>
                </c:pt>
                <c:pt idx="174">
                  <c:v>4.5</c:v>
                </c:pt>
                <c:pt idx="175">
                  <c:v>4.75</c:v>
                </c:pt>
                <c:pt idx="176">
                  <c:v>6</c:v>
                </c:pt>
                <c:pt idx="177">
                  <c:v>4.5</c:v>
                </c:pt>
                <c:pt idx="178">
                  <c:v>5</c:v>
                </c:pt>
                <c:pt idx="179">
                  <c:v>6</c:v>
                </c:pt>
                <c:pt idx="180">
                  <c:v>4.75</c:v>
                </c:pt>
                <c:pt idx="181">
                  <c:v>2.5</c:v>
                </c:pt>
                <c:pt idx="182">
                  <c:v>4.75</c:v>
                </c:pt>
                <c:pt idx="183">
                  <c:v>6</c:v>
                </c:pt>
                <c:pt idx="184">
                  <c:v>5</c:v>
                </c:pt>
                <c:pt idx="185">
                  <c:v>2.25</c:v>
                </c:pt>
                <c:pt idx="186">
                  <c:v>5</c:v>
                </c:pt>
                <c:pt idx="187">
                  <c:v>4.25</c:v>
                </c:pt>
                <c:pt idx="188">
                  <c:v>5.25</c:v>
                </c:pt>
                <c:pt idx="189">
                  <c:v>4.5</c:v>
                </c:pt>
                <c:pt idx="190">
                  <c:v>4.5</c:v>
                </c:pt>
                <c:pt idx="191">
                  <c:v>5.75</c:v>
                </c:pt>
                <c:pt idx="192">
                  <c:v>4.75</c:v>
                </c:pt>
                <c:pt idx="193">
                  <c:v>4.5</c:v>
                </c:pt>
                <c:pt idx="194">
                  <c:v>5</c:v>
                </c:pt>
                <c:pt idx="195">
                  <c:v>4.25</c:v>
                </c:pt>
                <c:pt idx="196">
                  <c:v>4.5</c:v>
                </c:pt>
                <c:pt idx="197">
                  <c:v>4.75</c:v>
                </c:pt>
                <c:pt idx="198">
                  <c:v>4.5</c:v>
                </c:pt>
                <c:pt idx="199">
                  <c:v>4</c:v>
                </c:pt>
                <c:pt idx="200">
                  <c:v>5.25</c:v>
                </c:pt>
                <c:pt idx="201">
                  <c:v>5</c:v>
                </c:pt>
                <c:pt idx="202">
                  <c:v>5.25</c:v>
                </c:pt>
                <c:pt idx="203">
                  <c:v>4.75</c:v>
                </c:pt>
                <c:pt idx="204">
                  <c:v>6</c:v>
                </c:pt>
                <c:pt idx="205">
                  <c:v>4</c:v>
                </c:pt>
                <c:pt idx="206">
                  <c:v>4.25</c:v>
                </c:pt>
                <c:pt idx="207">
                  <c:v>5</c:v>
                </c:pt>
                <c:pt idx="208">
                  <c:v>5.5</c:v>
                </c:pt>
                <c:pt idx="209">
                  <c:v>5.25</c:v>
                </c:pt>
                <c:pt idx="210">
                  <c:v>6</c:v>
                </c:pt>
                <c:pt idx="211">
                  <c:v>5</c:v>
                </c:pt>
                <c:pt idx="212">
                  <c:v>6</c:v>
                </c:pt>
                <c:pt idx="213">
                  <c:v>6</c:v>
                </c:pt>
                <c:pt idx="214">
                  <c:v>5</c:v>
                </c:pt>
                <c:pt idx="215">
                  <c:v>4.75</c:v>
                </c:pt>
                <c:pt idx="216">
                  <c:v>5</c:v>
                </c:pt>
                <c:pt idx="217">
                  <c:v>5.75</c:v>
                </c:pt>
                <c:pt idx="218">
                  <c:v>6</c:v>
                </c:pt>
              </c:numCache>
            </c:numRef>
          </c:yVal>
          <c:smooth val="0"/>
          <c:extLst>
            <c:ext xmlns:c16="http://schemas.microsoft.com/office/drawing/2014/chart" uri="{C3380CC4-5D6E-409C-BE32-E72D297353CC}">
              <c16:uniqueId val="{00000000-D0B3-4A57-B0A7-EF8E4E2B2ECA}"/>
            </c:ext>
          </c:extLst>
        </c:ser>
        <c:dLbls>
          <c:showLegendKey val="0"/>
          <c:showVal val="0"/>
          <c:showCatName val="0"/>
          <c:showSerName val="0"/>
          <c:showPercent val="0"/>
          <c:showBubbleSize val="0"/>
        </c:dLbls>
        <c:axId val="1715527744"/>
        <c:axId val="1715525824"/>
      </c:scatterChart>
      <c:valAx>
        <c:axId val="1715527744"/>
        <c:scaling>
          <c:orientation val="minMax"/>
          <c:max val="6"/>
          <c:min val="1"/>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Essen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15525824"/>
        <c:crosses val="autoZero"/>
        <c:crossBetween val="midCat"/>
      </c:valAx>
      <c:valAx>
        <c:axId val="1715525824"/>
        <c:scaling>
          <c:orientation val="minMax"/>
          <c:max val="6"/>
          <c:min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Bewertung Service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715527744"/>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_xlchart.v1.7</cx:f>
      </cx:numDim>
    </cx:data>
  </cx:chartData>
  <cx:chart>
    <cx:title pos="t" align="ctr" overlay="0">
      <cx:tx>
        <cx:txData>
          <cx:v>Gesamtbewertung des Essens - Verteilung</cx:v>
        </cx:txData>
      </cx:tx>
      <cx:txPr>
        <a:bodyPr spcFirstLastPara="1" vertOverflow="ellipsis" horzOverflow="overflow" wrap="square" lIns="0" tIns="0" rIns="0" bIns="0" anchor="ctr" anchorCtr="1"/>
        <a:lstStyle/>
        <a:p>
          <a:pPr algn="ctr" rtl="0">
            <a:defRPr/>
          </a:pPr>
          <a:r>
            <a:rPr lang="de-DE" sz="1400" b="0" i="0" u="none" strike="noStrike" baseline="0">
              <a:solidFill>
                <a:sysClr val="windowText" lastClr="000000">
                  <a:lumMod val="65000"/>
                  <a:lumOff val="35000"/>
                </a:sysClr>
              </a:solidFill>
              <a:latin typeface="Calibri" panose="020F0502020204030204"/>
            </a:rPr>
            <a:t>Gesamtbewertung des Essens - Verteilung</a:t>
          </a:r>
        </a:p>
      </cx:txPr>
    </cx:title>
    <cx:plotArea>
      <cx:plotAreaRegion>
        <cx:series layoutId="clusteredColumn" uniqueId="{678765B1-0497-444D-886C-3534E28CA2C9}">
          <cx:tx>
            <cx:txData>
              <cx:f>_xlchart.v1.6</cx:f>
              <cx:v>food_score</cx:v>
            </cx:txData>
          </cx:tx>
          <cx:spPr>
            <a:solidFill>
              <a:srgbClr val="DF091B"/>
            </a:solidFill>
          </cx:spPr>
          <cx:dataId val="0"/>
          <cx:layoutPr>
            <cx:binning intervalClosed="r" underflow="1.5" overflow="4.5">
              <cx:binSize val="0.5"/>
            </cx:binning>
          </cx:layoutPr>
        </cx:series>
      </cx:plotAreaRegion>
      <cx:axis id="0">
        <cx:catScaling gapWidth="0"/>
        <cx:tickLabels/>
      </cx:axis>
      <cx:axis id="1">
        <cx:valScaling/>
        <cx:majorGridlines/>
        <cx:tickLabels/>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_xlchart.v1.17</cx:f>
      </cx:numDim>
    </cx:data>
  </cx:chartData>
  <cx:chart>
    <cx:title pos="t" align="ctr" overlay="0">
      <cx:tx>
        <cx:txData>
          <cx:v>Gesamtbewertung des Ambientes - Verteilung</cx:v>
        </cx:txData>
      </cx:tx>
      <cx:txPr>
        <a:bodyPr spcFirstLastPara="1" vertOverflow="ellipsis" horzOverflow="overflow" wrap="square" lIns="0" tIns="0" rIns="0" bIns="0" anchor="ctr" anchorCtr="1"/>
        <a:lstStyle/>
        <a:p>
          <a:pPr algn="ctr" rtl="0">
            <a:defRPr/>
          </a:pPr>
          <a:r>
            <a:rPr lang="de-DE" sz="1400" b="0" i="0" u="none" strike="noStrike" baseline="0">
              <a:solidFill>
                <a:sysClr val="windowText" lastClr="000000">
                  <a:lumMod val="65000"/>
                  <a:lumOff val="35000"/>
                </a:sysClr>
              </a:solidFill>
              <a:latin typeface="Calibri" panose="020F0502020204030204"/>
            </a:rPr>
            <a:t>Gesamtbewertung des Ambientes - Verteilung</a:t>
          </a:r>
        </a:p>
      </cx:txPr>
    </cx:title>
    <cx:plotArea>
      <cx:plotAreaRegion>
        <cx:series layoutId="clusteredColumn" uniqueId="{6EAA1D0B-2BAB-452E-A38E-3F48302CF439}">
          <cx:tx>
            <cx:txData>
              <cx:f>_xlchart.v1.16</cx:f>
              <cx:v>ambience_score</cx:v>
            </cx:txData>
          </cx:tx>
          <cx:spPr>
            <a:solidFill>
              <a:srgbClr val="DF091B"/>
            </a:solidFill>
          </cx:spPr>
          <cx:dataId val="0"/>
          <cx:layoutPr>
            <cx:binning intervalClosed="r" underflow="1.5" overflow="4.5">
              <cx:binSize val="0.5"/>
            </cx:binning>
          </cx:layoutPr>
        </cx:series>
      </cx:plotAreaRegion>
      <cx:axis id="0">
        <cx:catScaling gapWidth="0"/>
        <cx:tickLabels/>
      </cx:axis>
      <cx:axis id="1">
        <cx:valScaling/>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_xlchart.v1.15</cx:f>
      </cx:numDim>
    </cx:data>
  </cx:chartData>
  <cx:chart>
    <cx:title pos="t" align="ctr" overlay="0">
      <cx:tx>
        <cx:txData>
          <cx:v>Gesamtbewertung des Services - Verteilung</cx:v>
        </cx:txData>
      </cx:tx>
      <cx:txPr>
        <a:bodyPr spcFirstLastPara="1" vertOverflow="ellipsis" horzOverflow="overflow" wrap="square" lIns="0" tIns="0" rIns="0" bIns="0" anchor="ctr" anchorCtr="1"/>
        <a:lstStyle/>
        <a:p>
          <a:pPr algn="ctr" rtl="0">
            <a:defRPr/>
          </a:pPr>
          <a:r>
            <a:rPr lang="de-DE" sz="1400" b="0" i="0" u="none" strike="noStrike" baseline="0">
              <a:solidFill>
                <a:sysClr val="windowText" lastClr="000000">
                  <a:lumMod val="65000"/>
                  <a:lumOff val="35000"/>
                </a:sysClr>
              </a:solidFill>
              <a:latin typeface="Calibri" panose="020F0502020204030204"/>
            </a:rPr>
            <a:t>Gesamtbewertung des Services - Verteilung</a:t>
          </a:r>
        </a:p>
      </cx:txPr>
    </cx:title>
    <cx:plotArea>
      <cx:plotAreaRegion>
        <cx:series layoutId="clusteredColumn" uniqueId="{4DC05561-D7CE-44D5-8637-BC7078D8BD3D}">
          <cx:tx>
            <cx:txData>
              <cx:f>_xlchart.v1.14</cx:f>
              <cx:v>service_score</cx:v>
            </cx:txData>
          </cx:tx>
          <cx:spPr>
            <a:solidFill>
              <a:srgbClr val="DF091B"/>
            </a:solidFill>
          </cx:spPr>
          <cx:dataId val="0"/>
          <cx:layoutPr>
            <cx:binning intervalClosed="r" underflow="1.5" overflow="4.5">
              <cx:binSize val="0.5"/>
            </cx:binning>
          </cx:layoutPr>
        </cx:series>
      </cx:plotAreaRegion>
      <cx:axis id="0">
        <cx:catScaling gapWidth="0"/>
        <cx:tickLabels/>
      </cx:axis>
      <cx:axis id="1">
        <cx:valScaling/>
        <cx:majorGridlines/>
        <cx:tickLabels/>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_xlchart.v1.9</cx:f>
      </cx:numDim>
    </cx:data>
    <cx:data id="1">
      <cx:numDim type="val">
        <cx:f>_xlchart.v1.11</cx:f>
      </cx:numDim>
    </cx:data>
    <cx:data id="2">
      <cx:numDim type="val">
        <cx:f>_xlchart.v1.13</cx:f>
      </cx:numDim>
    </cx:data>
  </cx:chartData>
  <cx:chart>
    <cx:title pos="t" align="ctr" overlay="0">
      <cx:tx>
        <cx:txData>
          <cx:v>Boxplot Essens vs. Ambiente vs. Service</cx:v>
        </cx:txData>
      </cx:tx>
      <cx:txPr>
        <a:bodyPr spcFirstLastPara="1" vertOverflow="ellipsis" horzOverflow="overflow" wrap="square" lIns="0" tIns="0" rIns="0" bIns="0" anchor="ctr" anchorCtr="1"/>
        <a:lstStyle/>
        <a:p>
          <a:pPr algn="ctr" rtl="0">
            <a:defRPr/>
          </a:pPr>
          <a:r>
            <a:rPr lang="de-DE" sz="1400" b="0" i="0" u="none" strike="noStrike" baseline="0">
              <a:solidFill>
                <a:sysClr val="windowText" lastClr="000000">
                  <a:lumMod val="65000"/>
                  <a:lumOff val="35000"/>
                </a:sysClr>
              </a:solidFill>
              <a:latin typeface="Calibri" panose="020F0502020204030204"/>
            </a:rPr>
            <a:t>Boxplot Essens vs. Ambiente vs. Service</a:t>
          </a:r>
        </a:p>
      </cx:txPr>
    </cx:title>
    <cx:plotArea>
      <cx:plotAreaRegion>
        <cx:series layoutId="boxWhisker" uniqueId="{8529F98F-5FF8-4037-9468-A2B1CF879961}">
          <cx:tx>
            <cx:txData>
              <cx:f>_xlchart.v1.8</cx:f>
              <cx:v>food_score</cx:v>
            </cx:txData>
          </cx:tx>
          <cx:dataId val="0"/>
          <cx:layoutPr>
            <cx:visibility meanLine="0" meanMarker="1" nonoutliers="0" outliers="1"/>
            <cx:statistics quartileMethod="exclusive"/>
          </cx:layoutPr>
        </cx:series>
        <cx:series layoutId="boxWhisker" uniqueId="{B676FC11-2B83-4CC2-8422-E326FFEF96BF}">
          <cx:tx>
            <cx:txData>
              <cx:f>_xlchart.v1.10</cx:f>
              <cx:v>ambience_score</cx:v>
            </cx:txData>
          </cx:tx>
          <cx:dataId val="1"/>
          <cx:layoutPr>
            <cx:visibility meanLine="0" meanMarker="1" nonoutliers="0" outliers="1"/>
            <cx:statistics quartileMethod="exclusive"/>
          </cx:layoutPr>
        </cx:series>
        <cx:series layoutId="boxWhisker" uniqueId="{F1B9587E-0027-400D-B157-D0F26EEFB0CF}">
          <cx:tx>
            <cx:txData>
              <cx:f>_xlchart.v1.12</cx:f>
              <cx:v>service_score</cx:v>
            </cx:txData>
          </cx:tx>
          <cx:dataId val="2"/>
          <cx:layoutPr>
            <cx:visibility meanLine="0" meanMarker="1" nonoutliers="0" outliers="1"/>
            <cx:statistics quartileMethod="exclusive"/>
          </cx:layoutPr>
        </cx:series>
      </cx:plotAreaRegion>
      <cx:axis id="0">
        <cx:catScaling gapWidth="1"/>
        <cx:tickLabels/>
      </cx:axis>
      <cx:axis id="1">
        <cx:valScaling max="6" min="1"/>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40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fontRef idx="minor">
      <a:schemeClr val="tx1"/>
    </cs:fontRef>
    <cs:spPr>
      <a:solidFill>
        <a:schemeClr val="phClr"/>
      </a:solidFill>
      <a:ln>
        <a:solidFill>
          <a:schemeClr val="phClr"/>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microsoft.com/office/2014/relationships/chartEx" Target="../charts/chartEx3.xml"/><Relationship Id="rId2" Type="http://schemas.microsoft.com/office/2014/relationships/chartEx" Target="../charts/chartEx2.xml"/><Relationship Id="rId1" Type="http://schemas.microsoft.com/office/2014/relationships/chartEx" Target="../charts/chartEx1.xml"/><Relationship Id="rId4" Type="http://schemas.microsoft.com/office/2014/relationships/chartEx" Target="../charts/chartEx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25</xdr:col>
      <xdr:colOff>11824</xdr:colOff>
      <xdr:row>6</xdr:row>
      <xdr:rowOff>7554</xdr:rowOff>
    </xdr:from>
    <xdr:to>
      <xdr:col>33</xdr:col>
      <xdr:colOff>0</xdr:colOff>
      <xdr:row>49</xdr:row>
      <xdr:rowOff>13607</xdr:rowOff>
    </xdr:to>
    <xdr:sp macro="" textlink="">
      <xdr:nvSpPr>
        <xdr:cNvPr id="3" name="Textfeld 2">
          <a:extLst>
            <a:ext uri="{FF2B5EF4-FFF2-40B4-BE49-F238E27FC236}">
              <a16:creationId xmlns:a16="http://schemas.microsoft.com/office/drawing/2014/main" id="{5D55E756-3563-65AB-6CA4-E22F77280A4A}"/>
            </a:ext>
          </a:extLst>
        </xdr:cNvPr>
        <xdr:cNvSpPr txBox="1"/>
      </xdr:nvSpPr>
      <xdr:spPr>
        <a:xfrm>
          <a:off x="18354253" y="1150554"/>
          <a:ext cx="6084176" cy="819755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DESKRIPTIVE AUSWERTUNG</a:t>
          </a:r>
        </a:p>
        <a:p>
          <a:endParaRPr lang="de-DE" sz="1100"/>
        </a:p>
        <a:p>
          <a:r>
            <a:rPr lang="de-DE" sz="1100"/>
            <a:t>a) Berechnen Sie zu jedem Bewertungsmerkmal den Durchschnitt, den Median und die Standardabweichung über alle Umfrageteilnehemer. Berechnen Sie zusätzlich den Standardfehler.</a:t>
          </a:r>
        </a:p>
        <a:p>
          <a:endParaRPr lang="de-DE" sz="1100"/>
        </a:p>
        <a:p>
          <a:r>
            <a:rPr lang="de-DE" sz="1100"/>
            <a:t>b) Visualisieren Sie die Mittelwerte und Standardabweichungen der einzelnen Bewertungsmerkmale in einem Balkendiagramm. Erstellen Sie dabei ein Diagramm pro Bewertungsgruppe (Essen, Service und Ambiente) und ignorieren sie die Spalten mit den Kategorie-Durchschnitten (L, S und X)</a:t>
          </a:r>
        </a:p>
        <a:p>
          <a:pPr marL="0" marR="0" lvl="0" indent="0" defTabSz="914400" eaLnBrk="1" fontAlgn="auto" latinLnBrk="0" hangingPunct="1">
            <a:lnSpc>
              <a:spcPct val="100000"/>
            </a:lnSpc>
            <a:spcBef>
              <a:spcPts val="0"/>
            </a:spcBef>
            <a:spcAft>
              <a:spcPts val="0"/>
            </a:spcAft>
            <a:buClrTx/>
            <a:buSzTx/>
            <a:buFontTx/>
            <a:buNone/>
            <a:tabLst/>
            <a:defRPr/>
          </a:pPr>
          <a:endParaRPr lang="de-DE"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c) </a:t>
          </a:r>
          <a:r>
            <a:rPr lang="de-DE" sz="1100">
              <a:solidFill>
                <a:schemeClr val="dk1"/>
              </a:solidFill>
              <a:effectLst/>
              <a:latin typeface="+mn-lt"/>
              <a:ea typeface="+mn-ea"/>
              <a:cs typeface="+mn-cs"/>
            </a:rPr>
            <a:t>Visualisieren Sie</a:t>
          </a:r>
          <a:r>
            <a:rPr lang="de-DE" sz="1100" baseline="0">
              <a:solidFill>
                <a:schemeClr val="dk1"/>
              </a:solidFill>
              <a:effectLst/>
              <a:latin typeface="+mn-lt"/>
              <a:ea typeface="+mn-ea"/>
              <a:cs typeface="+mn-cs"/>
            </a:rPr>
            <a:t> die Verteilung der </a:t>
          </a:r>
          <a:r>
            <a:rPr lang="de-DE" sz="1100">
              <a:solidFill>
                <a:schemeClr val="dk1"/>
              </a:solidFill>
              <a:effectLst/>
              <a:latin typeface="+mn-lt"/>
              <a:ea typeface="+mn-ea"/>
              <a:cs typeface="+mn-cs"/>
            </a:rPr>
            <a:t>drei Kategorie-Durchschnitte (L, S und X) mit</a:t>
          </a:r>
          <a:r>
            <a:rPr lang="de-DE" sz="1100" baseline="0">
              <a:solidFill>
                <a:schemeClr val="dk1"/>
              </a:solidFill>
              <a:effectLst/>
              <a:latin typeface="+mn-lt"/>
              <a:ea typeface="+mn-ea"/>
              <a:cs typeface="+mn-cs"/>
            </a:rPr>
            <a:t> einem Histogram und einem Boxplot</a:t>
          </a:r>
        </a:p>
        <a:p>
          <a:pPr marL="0" marR="0" lvl="0" indent="0" defTabSz="914400" eaLnBrk="1" fontAlgn="auto" latinLnBrk="0" hangingPunct="1">
            <a:lnSpc>
              <a:spcPct val="100000"/>
            </a:lnSpc>
            <a:spcBef>
              <a:spcPts val="0"/>
            </a:spcBef>
            <a:spcAft>
              <a:spcPts val="0"/>
            </a:spcAft>
            <a:buClrTx/>
            <a:buSzTx/>
            <a:buFontTx/>
            <a:buNone/>
            <a:tabLst/>
            <a:defRPr/>
          </a:pPr>
          <a:endParaRPr lang="de-DE"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d) Visualisieren Sie</a:t>
          </a:r>
          <a:r>
            <a:rPr lang="de-DE" sz="1100" baseline="0">
              <a:solidFill>
                <a:schemeClr val="dk1"/>
              </a:solidFill>
              <a:effectLst/>
              <a:latin typeface="+mn-lt"/>
              <a:ea typeface="+mn-ea"/>
              <a:cs typeface="+mn-cs"/>
            </a:rPr>
            <a:t> die Verteilung der </a:t>
          </a:r>
          <a:r>
            <a:rPr lang="de-DE" sz="1100">
              <a:solidFill>
                <a:schemeClr val="dk1"/>
              </a:solidFill>
              <a:effectLst/>
              <a:latin typeface="+mn-lt"/>
              <a:ea typeface="+mn-ea"/>
              <a:cs typeface="+mn-cs"/>
            </a:rPr>
            <a:t>einzelnen Bewertungsmerkmale zum Essen (E bis</a:t>
          </a:r>
          <a:r>
            <a:rPr lang="de-DE" sz="1100" baseline="0">
              <a:solidFill>
                <a:schemeClr val="dk1"/>
              </a:solidFill>
              <a:effectLst/>
              <a:latin typeface="+mn-lt"/>
              <a:ea typeface="+mn-ea"/>
              <a:cs typeface="+mn-cs"/>
            </a:rPr>
            <a:t> K</a:t>
          </a:r>
          <a:r>
            <a:rPr lang="de-DE" sz="1100">
              <a:solidFill>
                <a:schemeClr val="dk1"/>
              </a:solidFill>
              <a:effectLst/>
              <a:latin typeface="+mn-lt"/>
              <a:ea typeface="+mn-ea"/>
              <a:cs typeface="+mn-cs"/>
            </a:rPr>
            <a:t>) mit</a:t>
          </a:r>
          <a:r>
            <a:rPr lang="de-DE" sz="1100" baseline="0">
              <a:solidFill>
                <a:schemeClr val="dk1"/>
              </a:solidFill>
              <a:effectLst/>
              <a:latin typeface="+mn-lt"/>
              <a:ea typeface="+mn-ea"/>
              <a:cs typeface="+mn-cs"/>
            </a:rPr>
            <a:t> einem einem gestaplelten Balkendiagramm.</a:t>
          </a:r>
          <a:endParaRPr lang="de-DE">
            <a:effectLst/>
          </a:endParaRPr>
        </a:p>
        <a:p>
          <a:endParaRPr lang="de-DE" sz="1100"/>
        </a:p>
        <a:p>
          <a:r>
            <a:rPr lang="de-DE" sz="1100"/>
            <a:t>e) Vergleichen Sie die Kategorie-Durchschnitte (M, T und Y) nach den Essenspräferenzen und nach Geschlecht. Erstellen Sie jeweils eine geeignete Visualisuerung.</a:t>
          </a:r>
        </a:p>
        <a:p>
          <a:endParaRPr lang="de-DE" sz="1100"/>
        </a:p>
        <a:p>
          <a:r>
            <a:rPr lang="de-DE" sz="1100"/>
            <a:t>f) Berechnen Sie die Korrelationskoeffizienten zwischen den Kategorie-Durchschnitte (M, T und Y). Erstellen Sie einen</a:t>
          </a:r>
          <a:r>
            <a:rPr lang="de-DE" sz="1100" baseline="0"/>
            <a:t> Scatterplot für den Zusammenhang von Service und Essen.</a:t>
          </a:r>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AUFGABEN ZUM T-TEST</a:t>
          </a:r>
        </a:p>
        <a:p>
          <a:pPr marL="0" marR="0" lvl="0" indent="0" defTabSz="914400" eaLnBrk="1" fontAlgn="auto" latinLnBrk="0" hangingPunct="1">
            <a:lnSpc>
              <a:spcPct val="100000"/>
            </a:lnSpc>
            <a:spcBef>
              <a:spcPts val="0"/>
            </a:spcBef>
            <a:spcAft>
              <a:spcPts val="0"/>
            </a:spcAft>
            <a:buClrTx/>
            <a:buSzTx/>
            <a:buFontTx/>
            <a:buNone/>
            <a:tabLst/>
            <a:defRPr/>
          </a:pPr>
          <a:endParaRPr lang="de-DE" sz="1100" b="1">
            <a:solidFill>
              <a:schemeClr val="dk1"/>
            </a:solidFill>
            <a:effectLst/>
            <a:latin typeface="+mn-lt"/>
            <a:ea typeface="+mn-ea"/>
            <a:cs typeface="+mn-cs"/>
          </a:endParaRPr>
        </a:p>
        <a:p>
          <a:r>
            <a:rPr lang="de-DE" sz="1100"/>
            <a:t>1. Gibt es Geschlechterunterschiede bei der Bewertung des Ambientes?</a:t>
          </a:r>
        </a:p>
        <a:p>
          <a:endParaRPr lang="de-DE" sz="1100"/>
        </a:p>
        <a:p>
          <a:r>
            <a:rPr lang="de-DE" sz="1100"/>
            <a:t>2. Bewerten Allergiker das Essen im Schnitt gleich gut wie Nicht-Allergiker?</a:t>
          </a:r>
        </a:p>
        <a:p>
          <a:endParaRPr lang="de-DE" sz="1100"/>
        </a:p>
        <a:p>
          <a:r>
            <a:rPr lang="de-DE" sz="1100"/>
            <a:t>3. Werden Ambiente und Essen im Schnitt unterschiedlich gut bewertet?</a:t>
          </a:r>
        </a:p>
        <a:p>
          <a:endParaRPr lang="de-DE" sz="1100"/>
        </a:p>
        <a:p>
          <a:endParaRPr lang="de-DE" sz="1100"/>
        </a:p>
        <a:p>
          <a:pPr marL="0" marR="0" lvl="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AUFGABEN ZUM CHI-QUADRAT-TEST</a:t>
          </a:r>
          <a:endParaRPr lang="de-DE">
            <a:effectLst/>
          </a:endParaRPr>
        </a:p>
        <a:p>
          <a:endParaRPr lang="de-DE" sz="1100"/>
        </a:p>
        <a:p>
          <a:r>
            <a:rPr lang="de-DE" sz="1100"/>
            <a:t>Überprüfe den Datensatz</a:t>
          </a:r>
          <a:r>
            <a:rPr lang="de-DE" sz="1100" baseline="0"/>
            <a:t> auf </a:t>
          </a:r>
          <a:r>
            <a:rPr lang="de-DE" sz="1100"/>
            <a:t>Unterschiede in den Essenspräferenzen nach Geschlecht. Erstelle eine Kontingenztabelle für die Stichprobe und die Erwartung unter H0. Führe danach den Chi-Quadrat-Unabhängigkeitstest durch und interpretiere das Resultat.</a:t>
          </a:r>
        </a:p>
        <a:p>
          <a:endParaRPr lang="de-DE" sz="1100"/>
        </a:p>
        <a:p>
          <a:r>
            <a:rPr lang="de-DE" sz="1100"/>
            <a:t>Prüfe außerdem mit einem Chi-Quadrat-Anpassungstest, ob die Verteilung der Essenspräferenzen dem Bundesdurchschnitt von 10% vegi und 2.5% vegan entspricht. Intepretiere auch hier das Resultat.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5603</xdr:colOff>
      <xdr:row>5</xdr:row>
      <xdr:rowOff>180415</xdr:rowOff>
    </xdr:from>
    <xdr:to>
      <xdr:col>31</xdr:col>
      <xdr:colOff>5603</xdr:colOff>
      <xdr:row>20</xdr:row>
      <xdr:rowOff>66115</xdr:rowOff>
    </xdr:to>
    <xdr:graphicFrame macro="">
      <xdr:nvGraphicFramePr>
        <xdr:cNvPr id="3" name="Diagramm 2">
          <a:extLst>
            <a:ext uri="{FF2B5EF4-FFF2-40B4-BE49-F238E27FC236}">
              <a16:creationId xmlns:a16="http://schemas.microsoft.com/office/drawing/2014/main" id="{1C72A722-BA02-EFAC-4EBC-836220206A4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25</xdr:col>
      <xdr:colOff>5603</xdr:colOff>
      <xdr:row>21</xdr:row>
      <xdr:rowOff>1120</xdr:rowOff>
    </xdr:from>
    <xdr:to>
      <xdr:col>31</xdr:col>
      <xdr:colOff>5603</xdr:colOff>
      <xdr:row>35</xdr:row>
      <xdr:rowOff>77320</xdr:rowOff>
    </xdr:to>
    <xdr:graphicFrame macro="">
      <xdr:nvGraphicFramePr>
        <xdr:cNvPr id="4" name="Diagramm 3">
          <a:extLst>
            <a:ext uri="{FF2B5EF4-FFF2-40B4-BE49-F238E27FC236}">
              <a16:creationId xmlns:a16="http://schemas.microsoft.com/office/drawing/2014/main" id="{38119664-6938-CC39-6705-9510AFDE12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25</xdr:col>
      <xdr:colOff>5602</xdr:colOff>
      <xdr:row>36</xdr:row>
      <xdr:rowOff>1121</xdr:rowOff>
    </xdr:from>
    <xdr:to>
      <xdr:col>31</xdr:col>
      <xdr:colOff>5602</xdr:colOff>
      <xdr:row>50</xdr:row>
      <xdr:rowOff>77321</xdr:rowOff>
    </xdr:to>
    <xdr:graphicFrame macro="">
      <xdr:nvGraphicFramePr>
        <xdr:cNvPr id="5" name="Diagramm 4">
          <a:extLst>
            <a:ext uri="{FF2B5EF4-FFF2-40B4-BE49-F238E27FC236}">
              <a16:creationId xmlns:a16="http://schemas.microsoft.com/office/drawing/2014/main" id="{85ACEA94-CF20-643E-DB52-C198FA4943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5</xdr:row>
      <xdr:rowOff>169208</xdr:rowOff>
    </xdr:from>
    <xdr:to>
      <xdr:col>10</xdr:col>
      <xdr:colOff>0</xdr:colOff>
      <xdr:row>20</xdr:row>
      <xdr:rowOff>54908</xdr:rowOff>
    </xdr:to>
    <mc:AlternateContent xmlns:mc="http://schemas.openxmlformats.org/markup-compatibility/2006">
      <mc:Choice xmlns:cx1="http://schemas.microsoft.com/office/drawing/2015/9/8/chartex" Requires="cx1">
        <xdr:graphicFrame macro="">
          <xdr:nvGraphicFramePr>
            <xdr:cNvPr id="5" name="Diagramm 4">
              <a:extLst>
                <a:ext uri="{FF2B5EF4-FFF2-40B4-BE49-F238E27FC236}">
                  <a16:creationId xmlns:a16="http://schemas.microsoft.com/office/drawing/2014/main" id="{61F15878-3063-1BF8-67F6-027B926399A5}"/>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8478500" y="1121708"/>
              <a:ext cx="4572000" cy="2743200"/>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4</xdr:col>
      <xdr:colOff>0</xdr:colOff>
      <xdr:row>21</xdr:row>
      <xdr:rowOff>12327</xdr:rowOff>
    </xdr:from>
    <xdr:to>
      <xdr:col>10</xdr:col>
      <xdr:colOff>0</xdr:colOff>
      <xdr:row>35</xdr:row>
      <xdr:rowOff>88527</xdr:rowOff>
    </xdr:to>
    <mc:AlternateContent xmlns:mc="http://schemas.openxmlformats.org/markup-compatibility/2006">
      <mc:Choice xmlns:cx1="http://schemas.microsoft.com/office/drawing/2015/9/8/chartex" Requires="cx1">
        <xdr:graphicFrame macro="">
          <xdr:nvGraphicFramePr>
            <xdr:cNvPr id="6" name="Diagramm 5">
              <a:extLst>
                <a:ext uri="{FF2B5EF4-FFF2-40B4-BE49-F238E27FC236}">
                  <a16:creationId xmlns:a16="http://schemas.microsoft.com/office/drawing/2014/main" id="{8A69E964-4494-146C-DC8E-91A6DAD23DC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8478500" y="4012827"/>
              <a:ext cx="4572000" cy="2743200"/>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3</xdr:col>
      <xdr:colOff>750794</xdr:colOff>
      <xdr:row>36</xdr:row>
      <xdr:rowOff>12326</xdr:rowOff>
    </xdr:from>
    <xdr:to>
      <xdr:col>9</xdr:col>
      <xdr:colOff>750794</xdr:colOff>
      <xdr:row>50</xdr:row>
      <xdr:rowOff>88526</xdr:rowOff>
    </xdr:to>
    <mc:AlternateContent xmlns:mc="http://schemas.openxmlformats.org/markup-compatibility/2006">
      <mc:Choice xmlns:cx1="http://schemas.microsoft.com/office/drawing/2015/9/8/chartex" Requires="cx1">
        <xdr:graphicFrame macro="">
          <xdr:nvGraphicFramePr>
            <xdr:cNvPr id="7" name="Diagramm 6">
              <a:extLst>
                <a:ext uri="{FF2B5EF4-FFF2-40B4-BE49-F238E27FC236}">
                  <a16:creationId xmlns:a16="http://schemas.microsoft.com/office/drawing/2014/main" id="{8D70823B-4F81-856C-782E-C6ADFF517A70}"/>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18467294" y="6870326"/>
              <a:ext cx="4572000" cy="2743200"/>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twoCellAnchor>
    <xdr:from>
      <xdr:col>4</xdr:col>
      <xdr:colOff>0</xdr:colOff>
      <xdr:row>51</xdr:row>
      <xdr:rowOff>23531</xdr:rowOff>
    </xdr:from>
    <xdr:to>
      <xdr:col>10</xdr:col>
      <xdr:colOff>0</xdr:colOff>
      <xdr:row>65</xdr:row>
      <xdr:rowOff>99731</xdr:rowOff>
    </xdr:to>
    <mc:AlternateContent xmlns:mc="http://schemas.openxmlformats.org/markup-compatibility/2006">
      <mc:Choice xmlns:cx1="http://schemas.microsoft.com/office/drawing/2015/9/8/chartex" Requires="cx1">
        <xdr:graphicFrame macro="">
          <xdr:nvGraphicFramePr>
            <xdr:cNvPr id="10" name="Diagramm 9">
              <a:extLst>
                <a:ext uri="{FF2B5EF4-FFF2-40B4-BE49-F238E27FC236}">
                  <a16:creationId xmlns:a16="http://schemas.microsoft.com/office/drawing/2014/main" id="{38BEA0D9-0A07-50B7-B712-96548C6ECE8B}"/>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18478500" y="9739031"/>
              <a:ext cx="4572000" cy="2743200"/>
            </a:xfrm>
            <a:prstGeom prst="rect">
              <a:avLst/>
            </a:prstGeom>
            <a:solidFill>
              <a:prstClr val="white"/>
            </a:solidFill>
            <a:ln w="1">
              <a:solidFill>
                <a:prstClr val="green"/>
              </a:solidFill>
            </a:ln>
          </xdr:spPr>
          <xdr:txBody>
            <a:bodyPr vertOverflow="clip" horzOverflow="clip"/>
            <a:lstStyle/>
            <a:p>
              <a:r>
                <a:rPr lang="de-DE" sz="1100"/>
                <a:t>Dieses Diagramm ist in Ihrer Version von Excel nicht verfügbar.
Wenn Sie diese Form bearbeiten oder diese Arbeitsmappe in einem anderen Dateiformat speichern, wird das Diagramm dauerhaft beschädigt.</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11</xdr:col>
      <xdr:colOff>739588</xdr:colOff>
      <xdr:row>6</xdr:row>
      <xdr:rowOff>180415</xdr:rowOff>
    </xdr:from>
    <xdr:to>
      <xdr:col>19</xdr:col>
      <xdr:colOff>22412</xdr:colOff>
      <xdr:row>24</xdr:row>
      <xdr:rowOff>67235</xdr:rowOff>
    </xdr:to>
    <xdr:graphicFrame macro="">
      <xdr:nvGraphicFramePr>
        <xdr:cNvPr id="3" name="Diagramm 2">
          <a:extLst>
            <a:ext uri="{FF2B5EF4-FFF2-40B4-BE49-F238E27FC236}">
              <a16:creationId xmlns:a16="http://schemas.microsoft.com/office/drawing/2014/main" id="{9FCBEEB2-2BB6-AA8B-2975-31C1C3372CF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6</xdr:row>
      <xdr:rowOff>19050</xdr:rowOff>
    </xdr:from>
    <xdr:to>
      <xdr:col>4</xdr:col>
      <xdr:colOff>28575</xdr:colOff>
      <xdr:row>31</xdr:row>
      <xdr:rowOff>171450</xdr:rowOff>
    </xdr:to>
    <xdr:graphicFrame macro="">
      <xdr:nvGraphicFramePr>
        <xdr:cNvPr id="2" name="Diagramm 1">
          <a:extLst>
            <a:ext uri="{FF2B5EF4-FFF2-40B4-BE49-F238E27FC236}">
              <a16:creationId xmlns:a16="http://schemas.microsoft.com/office/drawing/2014/main" id="{F185EA1E-1352-CFE2-64EB-ACAB03F2BAA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709611</xdr:colOff>
      <xdr:row>6</xdr:row>
      <xdr:rowOff>14287</xdr:rowOff>
    </xdr:from>
    <xdr:to>
      <xdr:col>9</xdr:col>
      <xdr:colOff>0</xdr:colOff>
      <xdr:row>31</xdr:row>
      <xdr:rowOff>104775</xdr:rowOff>
    </xdr:to>
    <xdr:graphicFrame macro="">
      <xdr:nvGraphicFramePr>
        <xdr:cNvPr id="4" name="Diagramm 3">
          <a:extLst>
            <a:ext uri="{FF2B5EF4-FFF2-40B4-BE49-F238E27FC236}">
              <a16:creationId xmlns:a16="http://schemas.microsoft.com/office/drawing/2014/main" id="{DB039ACF-1477-9C46-0DF1-1313123AC1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3</xdr:col>
      <xdr:colOff>761998</xdr:colOff>
      <xdr:row>5</xdr:row>
      <xdr:rowOff>180414</xdr:rowOff>
    </xdr:from>
    <xdr:to>
      <xdr:col>10</xdr:col>
      <xdr:colOff>761999</xdr:colOff>
      <xdr:row>28</xdr:row>
      <xdr:rowOff>179294</xdr:rowOff>
    </xdr:to>
    <xdr:graphicFrame macro="">
      <xdr:nvGraphicFramePr>
        <xdr:cNvPr id="3" name="Diagramm 2">
          <a:extLst>
            <a:ext uri="{FF2B5EF4-FFF2-40B4-BE49-F238E27FC236}">
              <a16:creationId xmlns:a16="http://schemas.microsoft.com/office/drawing/2014/main" id="{B253482F-0EA4-27B9-D525-32238E1431E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aniel Blochinger" refreshedDate="45742.477651851848" createdVersion="8" refreshedVersion="8" minRefreshableVersion="3" recordCount="219" xr:uid="{B30F7C77-B1A6-4F3E-A2A3-520B5A7F543D}">
  <cacheSource type="worksheet">
    <worksheetSource ref="A7:X226" sheet="Datensatz"/>
  </cacheSource>
  <cacheFields count="24">
    <cacheField name="gender" numFmtId="0">
      <sharedItems count="2">
        <s v="female"/>
        <s v="male"/>
      </sharedItems>
    </cacheField>
    <cacheField name="status" numFmtId="0">
      <sharedItems/>
    </cacheField>
    <cacheField name="preference" numFmtId="0">
      <sharedItems count="3">
        <s v="none"/>
        <s v="vegetarian"/>
        <s v="vegan"/>
      </sharedItems>
    </cacheField>
    <cacheField name="allergy" numFmtId="0">
      <sharedItems/>
    </cacheField>
    <cacheField name="food_tasty" numFmtId="0">
      <sharedItems containsSemiMixedTypes="0" containsString="0" containsNumber="1" containsInteger="1" minValue="1" maxValue="6"/>
    </cacheField>
    <cacheField name="food_healthy" numFmtId="0">
      <sharedItems containsSemiMixedTypes="0" containsString="0" containsNumber="1" containsInteger="1" minValue="0" maxValue="6"/>
    </cacheField>
    <cacheField name="food_cheap" numFmtId="0">
      <sharedItems containsSemiMixedTypes="0" containsString="0" containsNumber="1" containsInteger="1" minValue="1" maxValue="6"/>
    </cacheField>
    <cacheField name="food_spicy" numFmtId="0">
      <sharedItems containsSemiMixedTypes="0" containsString="0" containsNumber="1" containsInteger="1" minValue="1" maxValue="6"/>
    </cacheField>
    <cacheField name="food_saturation" numFmtId="0">
      <sharedItems containsSemiMixedTypes="0" containsString="0" containsNumber="1" containsInteger="1" minValue="1" maxValue="6"/>
    </cacheField>
    <cacheField name="food_looks" numFmtId="0">
      <sharedItems containsSemiMixedTypes="0" containsString="0" containsNumber="1" containsInteger="1" minValue="1" maxValue="6"/>
    </cacheField>
    <cacheField name="food_variety" numFmtId="0">
      <sharedItems containsSemiMixedTypes="0" containsString="0" containsNumber="1" containsInteger="1" minValue="0" maxValue="6"/>
    </cacheField>
    <cacheField name="food_score" numFmtId="2">
      <sharedItems containsSemiMixedTypes="0" containsString="0" containsNumber="1" minValue="1.2857142859999999" maxValue="5.8571428570000004" count="33">
        <n v="3.7142857139999998"/>
        <n v="5.1428571429999996"/>
        <n v="4.7142857139999998"/>
        <n v="4.1428571429999996"/>
        <n v="3.8571428569999999"/>
        <n v="2.4285714289999998"/>
        <n v="2.2857142860000002"/>
        <n v="3.5714285710000002"/>
        <n v="3"/>
        <n v="5"/>
        <n v="5.2857142860000002"/>
        <n v="4.4285714289999998"/>
        <n v="4"/>
        <n v="5.4285714289999998"/>
        <n v="3.4285714289999998"/>
        <n v="4.5714285710000002"/>
        <n v="4.2857142860000002"/>
        <n v="3.1428571430000001"/>
        <n v="1.571428571"/>
        <n v="2.1428571430000001"/>
        <n v="1.2857142859999999"/>
        <n v="4.8571428570000004"/>
        <n v="5.5714285710000002"/>
        <n v="2.5714285710000002"/>
        <n v="2.8571428569999999"/>
        <n v="2"/>
        <n v="3.2857142860000002"/>
        <n v="1.8571428569999999"/>
        <n v="2.7142857139999998"/>
        <n v="1.428571429"/>
        <n v="1.7142857140000001"/>
        <n v="5.7142857139999998"/>
        <n v="5.8571428570000004"/>
      </sharedItems>
    </cacheField>
    <cacheField name="ambience_noise" numFmtId="0">
      <sharedItems containsSemiMixedTypes="0" containsString="0" containsNumber="1" containsInteger="1" minValue="1" maxValue="6"/>
    </cacheField>
    <cacheField name="ambience_seats_enough" numFmtId="0">
      <sharedItems containsSemiMixedTypes="0" containsString="0" containsNumber="1" containsInteger="1" minValue="1" maxValue="6"/>
    </cacheField>
    <cacheField name="ambience_seats_cozy" numFmtId="0">
      <sharedItems containsSemiMixedTypes="0" containsString="0" containsNumber="1" containsInteger="1" minValue="0" maxValue="6"/>
    </cacheField>
    <cacheField name="ambience_seats_order" numFmtId="0">
      <sharedItems containsSemiMixedTypes="0" containsString="0" containsNumber="1" containsInteger="1" minValue="1" maxValue="6"/>
    </cacheField>
    <cacheField name="ambience_air" numFmtId="0">
      <sharedItems containsSemiMixedTypes="0" containsString="0" containsNumber="1" containsInteger="1" minValue="1" maxValue="6"/>
    </cacheField>
    <cacheField name="ambience_music" numFmtId="0">
      <sharedItems containsSemiMixedTypes="0" containsString="0" containsNumber="1" containsInteger="1" minValue="0" maxValue="6"/>
    </cacheField>
    <cacheField name="ambience_score" numFmtId="2">
      <sharedItems containsSemiMixedTypes="0" containsString="0" containsNumber="1" minValue="1" maxValue="6" count="28">
        <n v="3"/>
        <n v="2.3333333330000001"/>
        <n v="3.6666666669999999"/>
        <n v="4.5"/>
        <n v="4"/>
        <n v="2.6666666669999999"/>
        <n v="3.1666666669999999"/>
        <n v="4.1666666670000003"/>
        <n v="1"/>
        <n v="3.5"/>
        <n v="3.8333333330000001"/>
        <n v="2.1666666669999999"/>
        <n v="5"/>
        <n v="2.8333333330000001"/>
        <n v="4.8333333329999997"/>
        <n v="3.3333333330000001"/>
        <n v="2.5"/>
        <n v="5.1666666670000003"/>
        <n v="6"/>
        <n v="1.5"/>
        <n v="4.3333333329999997"/>
        <n v="5.3333333329999997"/>
        <n v="4.6666666670000003"/>
        <n v="5.6666666670000003"/>
        <n v="1.6666666670000001"/>
        <n v="2"/>
        <n v="1.1666666670000001"/>
        <n v="1.8333333329999999"/>
      </sharedItems>
    </cacheField>
    <cacheField name="service_fast" numFmtId="0">
      <sharedItems containsSemiMixedTypes="0" containsString="0" containsNumber="1" containsInteger="1" minValue="1" maxValue="6"/>
    </cacheField>
    <cacheField name="service_structured" numFmtId="0">
      <sharedItems containsSemiMixedTypes="0" containsString="0" containsNumber="1" containsInteger="1" minValue="1" maxValue="6"/>
    </cacheField>
    <cacheField name="service_friendly" numFmtId="0">
      <sharedItems containsSemiMixedTypes="0" containsString="0" containsNumber="1" containsInteger="1" minValue="1" maxValue="6"/>
    </cacheField>
    <cacheField name="service_clean" numFmtId="0">
      <sharedItems containsSemiMixedTypes="0" containsString="0" containsNumber="1" containsInteger="1" minValue="1" maxValue="6"/>
    </cacheField>
    <cacheField name="service_score" numFmtId="2">
      <sharedItems containsSemiMixedTypes="0" containsString="0" containsNumber="1" minValue="1" maxValue="6" count="19">
        <n v="4.5"/>
        <n v="4.25"/>
        <n v="5"/>
        <n v="5.75"/>
        <n v="5.5"/>
        <n v="4.75"/>
        <n v="3.5"/>
        <n v="3"/>
        <n v="4"/>
        <n v="3.75"/>
        <n v="6"/>
        <n v="5.25"/>
        <n v="2.25"/>
        <n v="2"/>
        <n v="1.75"/>
        <n v="3.25"/>
        <n v="2.5"/>
        <n v="1"/>
        <n v="2.75"/>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9">
  <r>
    <x v="0"/>
    <s v="student"/>
    <x v="0"/>
    <s v="yes"/>
    <n v="3"/>
    <n v="4"/>
    <n v="6"/>
    <n v="2"/>
    <n v="5"/>
    <n v="4"/>
    <n v="2"/>
    <x v="0"/>
    <n v="2"/>
    <n v="2"/>
    <n v="5"/>
    <n v="3"/>
    <n v="2"/>
    <n v="4"/>
    <x v="0"/>
    <n v="5"/>
    <n v="4"/>
    <n v="5"/>
    <n v="4"/>
    <x v="0"/>
  </r>
  <r>
    <x v="0"/>
    <s v="student"/>
    <x v="1"/>
    <s v="yes"/>
    <n v="4"/>
    <n v="4"/>
    <n v="6"/>
    <n v="2"/>
    <n v="5"/>
    <n v="3"/>
    <n v="2"/>
    <x v="0"/>
    <n v="2"/>
    <n v="1"/>
    <n v="5"/>
    <n v="3"/>
    <n v="2"/>
    <n v="1"/>
    <x v="1"/>
    <n v="4"/>
    <n v="4"/>
    <n v="4"/>
    <n v="5"/>
    <x v="1"/>
  </r>
  <r>
    <x v="0"/>
    <s v="student"/>
    <x v="1"/>
    <s v="no"/>
    <n v="5"/>
    <n v="4"/>
    <n v="6"/>
    <n v="5"/>
    <n v="6"/>
    <n v="5"/>
    <n v="5"/>
    <x v="1"/>
    <n v="3"/>
    <n v="3"/>
    <n v="5"/>
    <n v="6"/>
    <n v="4"/>
    <n v="1"/>
    <x v="2"/>
    <n v="5"/>
    <n v="6"/>
    <n v="4"/>
    <n v="5"/>
    <x v="2"/>
  </r>
  <r>
    <x v="0"/>
    <s v="student"/>
    <x v="0"/>
    <s v="no"/>
    <n v="4"/>
    <n v="5"/>
    <n v="5"/>
    <n v="4"/>
    <n v="5"/>
    <n v="5"/>
    <n v="5"/>
    <x v="2"/>
    <n v="4"/>
    <n v="4"/>
    <n v="5"/>
    <n v="5"/>
    <n v="4"/>
    <n v="5"/>
    <x v="3"/>
    <n v="5"/>
    <n v="6"/>
    <n v="6"/>
    <n v="6"/>
    <x v="3"/>
  </r>
  <r>
    <x v="1"/>
    <s v="student"/>
    <x v="0"/>
    <s v="no"/>
    <n v="4"/>
    <n v="4"/>
    <n v="5"/>
    <n v="4"/>
    <n v="3"/>
    <n v="4"/>
    <n v="5"/>
    <x v="3"/>
    <n v="4"/>
    <n v="2"/>
    <n v="5"/>
    <n v="4"/>
    <n v="4"/>
    <n v="5"/>
    <x v="4"/>
    <n v="6"/>
    <n v="6"/>
    <n v="5"/>
    <n v="5"/>
    <x v="4"/>
  </r>
  <r>
    <x v="1"/>
    <s v="student"/>
    <x v="0"/>
    <s v="no"/>
    <n v="3"/>
    <n v="4"/>
    <n v="4"/>
    <n v="4"/>
    <n v="6"/>
    <n v="3"/>
    <n v="3"/>
    <x v="4"/>
    <n v="2"/>
    <n v="1"/>
    <n v="4"/>
    <n v="4"/>
    <n v="1"/>
    <n v="4"/>
    <x v="5"/>
    <n v="5"/>
    <n v="5"/>
    <n v="4"/>
    <n v="6"/>
    <x v="2"/>
  </r>
  <r>
    <x v="0"/>
    <s v="student"/>
    <x v="0"/>
    <s v="no"/>
    <n v="5"/>
    <n v="4"/>
    <n v="6"/>
    <n v="5"/>
    <n v="6"/>
    <n v="4"/>
    <n v="6"/>
    <x v="1"/>
    <n v="4"/>
    <n v="3"/>
    <n v="3"/>
    <n v="4"/>
    <n v="2"/>
    <n v="3"/>
    <x v="6"/>
    <n v="6"/>
    <n v="6"/>
    <n v="6"/>
    <n v="5"/>
    <x v="3"/>
  </r>
  <r>
    <x v="1"/>
    <s v="student"/>
    <x v="0"/>
    <s v="no"/>
    <n v="4"/>
    <n v="2"/>
    <n v="3"/>
    <n v="1"/>
    <n v="2"/>
    <n v="3"/>
    <n v="2"/>
    <x v="5"/>
    <n v="3"/>
    <n v="1"/>
    <n v="3"/>
    <n v="2"/>
    <n v="3"/>
    <n v="6"/>
    <x v="0"/>
    <n v="3"/>
    <n v="5"/>
    <n v="6"/>
    <n v="5"/>
    <x v="5"/>
  </r>
  <r>
    <x v="1"/>
    <s v="student"/>
    <x v="1"/>
    <s v="no"/>
    <n v="4"/>
    <n v="4"/>
    <n v="6"/>
    <n v="5"/>
    <n v="6"/>
    <n v="4"/>
    <n v="4"/>
    <x v="2"/>
    <n v="5"/>
    <n v="3"/>
    <n v="5"/>
    <n v="3"/>
    <n v="5"/>
    <n v="4"/>
    <x v="7"/>
    <n v="4"/>
    <n v="5"/>
    <n v="4"/>
    <n v="5"/>
    <x v="0"/>
  </r>
  <r>
    <x v="1"/>
    <s v="student"/>
    <x v="1"/>
    <s v="no"/>
    <n v="2"/>
    <n v="2"/>
    <n v="1"/>
    <n v="2"/>
    <n v="3"/>
    <n v="2"/>
    <n v="4"/>
    <x v="6"/>
    <n v="1"/>
    <n v="1"/>
    <n v="1"/>
    <n v="1"/>
    <n v="1"/>
    <n v="1"/>
    <x v="8"/>
    <n v="6"/>
    <n v="3"/>
    <n v="5"/>
    <n v="6"/>
    <x v="2"/>
  </r>
  <r>
    <x v="1"/>
    <s v="student"/>
    <x v="1"/>
    <s v="no"/>
    <n v="4"/>
    <n v="4"/>
    <n v="6"/>
    <n v="3"/>
    <n v="5"/>
    <n v="1"/>
    <n v="3"/>
    <x v="0"/>
    <n v="6"/>
    <n v="1"/>
    <n v="4"/>
    <n v="3"/>
    <n v="1"/>
    <n v="6"/>
    <x v="9"/>
    <n v="2"/>
    <n v="3"/>
    <n v="4"/>
    <n v="5"/>
    <x v="6"/>
  </r>
  <r>
    <x v="0"/>
    <s v="student"/>
    <x v="0"/>
    <s v="no"/>
    <n v="4"/>
    <n v="3"/>
    <n v="5"/>
    <n v="2"/>
    <n v="5"/>
    <n v="3"/>
    <n v="3"/>
    <x v="7"/>
    <n v="3"/>
    <n v="1"/>
    <n v="3"/>
    <n v="3"/>
    <n v="2"/>
    <n v="2"/>
    <x v="1"/>
    <n v="2"/>
    <n v="3"/>
    <n v="3"/>
    <n v="4"/>
    <x v="7"/>
  </r>
  <r>
    <x v="1"/>
    <s v="student"/>
    <x v="1"/>
    <s v="no"/>
    <n v="3"/>
    <n v="4"/>
    <n v="2"/>
    <n v="2"/>
    <n v="2"/>
    <n v="3"/>
    <n v="5"/>
    <x v="8"/>
    <n v="4"/>
    <n v="1"/>
    <n v="6"/>
    <n v="5"/>
    <n v="6"/>
    <n v="3"/>
    <x v="7"/>
    <n v="6"/>
    <n v="4"/>
    <n v="6"/>
    <n v="6"/>
    <x v="4"/>
  </r>
  <r>
    <x v="0"/>
    <s v="student"/>
    <x v="0"/>
    <s v="no"/>
    <n v="4"/>
    <n v="4"/>
    <n v="5"/>
    <n v="3"/>
    <n v="5"/>
    <n v="2"/>
    <n v="4"/>
    <x v="4"/>
    <n v="5"/>
    <n v="2"/>
    <n v="5"/>
    <n v="5"/>
    <n v="3"/>
    <n v="3"/>
    <x v="10"/>
    <n v="2"/>
    <n v="5"/>
    <n v="5"/>
    <n v="4"/>
    <x v="8"/>
  </r>
  <r>
    <x v="0"/>
    <s v="student"/>
    <x v="1"/>
    <s v="no"/>
    <n v="5"/>
    <n v="3"/>
    <n v="6"/>
    <n v="5"/>
    <n v="6"/>
    <n v="4"/>
    <n v="6"/>
    <x v="9"/>
    <n v="2"/>
    <n v="1"/>
    <n v="3"/>
    <n v="2"/>
    <n v="2"/>
    <n v="3"/>
    <x v="11"/>
    <n v="5"/>
    <n v="5"/>
    <n v="4"/>
    <n v="5"/>
    <x v="5"/>
  </r>
  <r>
    <x v="0"/>
    <s v="student"/>
    <x v="1"/>
    <s v="no"/>
    <n v="5"/>
    <n v="4"/>
    <n v="6"/>
    <n v="5"/>
    <n v="6"/>
    <n v="5"/>
    <n v="6"/>
    <x v="10"/>
    <n v="6"/>
    <n v="5"/>
    <n v="5"/>
    <n v="5"/>
    <n v="5"/>
    <n v="4"/>
    <x v="12"/>
    <n v="5"/>
    <n v="5"/>
    <n v="4"/>
    <n v="5"/>
    <x v="5"/>
  </r>
  <r>
    <x v="0"/>
    <s v="student"/>
    <x v="1"/>
    <s v="no"/>
    <n v="4"/>
    <n v="4"/>
    <n v="6"/>
    <n v="2"/>
    <n v="5"/>
    <n v="4"/>
    <n v="6"/>
    <x v="11"/>
    <n v="4"/>
    <n v="1"/>
    <n v="5"/>
    <n v="4"/>
    <n v="4"/>
    <n v="4"/>
    <x v="2"/>
    <n v="4"/>
    <n v="4"/>
    <n v="5"/>
    <n v="5"/>
    <x v="0"/>
  </r>
  <r>
    <x v="0"/>
    <s v="student"/>
    <x v="1"/>
    <s v="yes"/>
    <n v="4"/>
    <n v="3"/>
    <n v="6"/>
    <n v="3"/>
    <n v="5"/>
    <n v="5"/>
    <n v="2"/>
    <x v="12"/>
    <n v="3"/>
    <n v="1"/>
    <n v="5"/>
    <n v="4"/>
    <n v="2"/>
    <n v="2"/>
    <x v="13"/>
    <n v="2"/>
    <n v="4"/>
    <n v="4"/>
    <n v="5"/>
    <x v="9"/>
  </r>
  <r>
    <x v="0"/>
    <s v="student"/>
    <x v="0"/>
    <s v="no"/>
    <n v="5"/>
    <n v="4"/>
    <n v="6"/>
    <n v="5"/>
    <n v="5"/>
    <n v="4"/>
    <n v="4"/>
    <x v="2"/>
    <n v="3"/>
    <n v="1"/>
    <n v="5"/>
    <n v="4"/>
    <n v="2"/>
    <n v="3"/>
    <x v="0"/>
    <n v="5"/>
    <n v="5"/>
    <n v="4"/>
    <n v="5"/>
    <x v="5"/>
  </r>
  <r>
    <x v="1"/>
    <s v="student"/>
    <x v="0"/>
    <s v="no"/>
    <n v="4"/>
    <n v="3"/>
    <n v="5"/>
    <n v="4"/>
    <n v="5"/>
    <n v="2"/>
    <n v="3"/>
    <x v="0"/>
    <n v="4"/>
    <n v="2"/>
    <n v="4"/>
    <n v="4"/>
    <n v="3"/>
    <n v="6"/>
    <x v="10"/>
    <n v="5"/>
    <n v="3"/>
    <n v="5"/>
    <n v="5"/>
    <x v="0"/>
  </r>
  <r>
    <x v="0"/>
    <s v="student"/>
    <x v="1"/>
    <s v="no"/>
    <n v="3"/>
    <n v="3"/>
    <n v="5"/>
    <n v="4"/>
    <n v="4"/>
    <n v="3"/>
    <n v="4"/>
    <x v="0"/>
    <n v="5"/>
    <n v="3"/>
    <n v="6"/>
    <n v="6"/>
    <n v="4"/>
    <n v="5"/>
    <x v="14"/>
    <n v="4"/>
    <n v="5"/>
    <n v="5"/>
    <n v="5"/>
    <x v="5"/>
  </r>
  <r>
    <x v="0"/>
    <s v="student"/>
    <x v="0"/>
    <s v="no"/>
    <n v="5"/>
    <n v="4"/>
    <n v="6"/>
    <n v="6"/>
    <n v="6"/>
    <n v="5"/>
    <n v="6"/>
    <x v="13"/>
    <n v="5"/>
    <n v="4"/>
    <n v="4"/>
    <n v="5"/>
    <n v="6"/>
    <n v="5"/>
    <x v="14"/>
    <n v="6"/>
    <n v="6"/>
    <n v="6"/>
    <n v="6"/>
    <x v="10"/>
  </r>
  <r>
    <x v="0"/>
    <s v="student"/>
    <x v="1"/>
    <s v="yes"/>
    <n v="2"/>
    <n v="3"/>
    <n v="5"/>
    <n v="3"/>
    <n v="6"/>
    <n v="2"/>
    <n v="3"/>
    <x v="14"/>
    <n v="2"/>
    <n v="2"/>
    <n v="5"/>
    <n v="5"/>
    <n v="2"/>
    <n v="4"/>
    <x v="15"/>
    <n v="4"/>
    <n v="4"/>
    <n v="5"/>
    <n v="5"/>
    <x v="0"/>
  </r>
  <r>
    <x v="0"/>
    <s v="student"/>
    <x v="0"/>
    <s v="no"/>
    <n v="4"/>
    <n v="4"/>
    <n v="5"/>
    <n v="3"/>
    <n v="5"/>
    <n v="2"/>
    <n v="5"/>
    <x v="12"/>
    <n v="3"/>
    <n v="2"/>
    <n v="4"/>
    <n v="3"/>
    <n v="2"/>
    <n v="1"/>
    <x v="16"/>
    <n v="4"/>
    <n v="4"/>
    <n v="4"/>
    <n v="3"/>
    <x v="9"/>
  </r>
  <r>
    <x v="0"/>
    <s v="student"/>
    <x v="0"/>
    <s v="no"/>
    <n v="4"/>
    <n v="3"/>
    <n v="5"/>
    <n v="2"/>
    <n v="5"/>
    <n v="3"/>
    <n v="3"/>
    <x v="7"/>
    <n v="5"/>
    <n v="4"/>
    <n v="6"/>
    <n v="6"/>
    <n v="4"/>
    <n v="6"/>
    <x v="17"/>
    <n v="5"/>
    <n v="6"/>
    <n v="5"/>
    <n v="6"/>
    <x v="4"/>
  </r>
  <r>
    <x v="0"/>
    <s v="student"/>
    <x v="0"/>
    <s v="no"/>
    <n v="4"/>
    <n v="3"/>
    <n v="6"/>
    <n v="5"/>
    <n v="6"/>
    <n v="4"/>
    <n v="5"/>
    <x v="2"/>
    <n v="5"/>
    <n v="2"/>
    <n v="4"/>
    <n v="3"/>
    <n v="5"/>
    <n v="3"/>
    <x v="2"/>
    <n v="5"/>
    <n v="5"/>
    <n v="2"/>
    <n v="6"/>
    <x v="0"/>
  </r>
  <r>
    <x v="0"/>
    <s v="student"/>
    <x v="2"/>
    <s v="yes"/>
    <n v="4"/>
    <n v="2"/>
    <n v="5"/>
    <n v="1"/>
    <n v="6"/>
    <n v="3"/>
    <n v="6"/>
    <x v="4"/>
    <n v="6"/>
    <n v="4"/>
    <n v="5"/>
    <n v="4"/>
    <n v="4"/>
    <n v="6"/>
    <x v="14"/>
    <n v="4"/>
    <n v="5"/>
    <n v="4"/>
    <n v="6"/>
    <x v="5"/>
  </r>
  <r>
    <x v="0"/>
    <s v="student"/>
    <x v="0"/>
    <s v="no"/>
    <n v="5"/>
    <n v="6"/>
    <n v="6"/>
    <n v="5"/>
    <n v="4"/>
    <n v="4"/>
    <n v="3"/>
    <x v="2"/>
    <n v="6"/>
    <n v="6"/>
    <n v="6"/>
    <n v="6"/>
    <n v="6"/>
    <n v="6"/>
    <x v="18"/>
    <n v="6"/>
    <n v="6"/>
    <n v="6"/>
    <n v="6"/>
    <x v="10"/>
  </r>
  <r>
    <x v="0"/>
    <s v="student"/>
    <x v="0"/>
    <s v="no"/>
    <n v="5"/>
    <n v="4"/>
    <n v="6"/>
    <n v="4"/>
    <n v="5"/>
    <n v="4"/>
    <n v="4"/>
    <x v="15"/>
    <n v="3"/>
    <n v="1"/>
    <n v="5"/>
    <n v="5"/>
    <n v="5"/>
    <n v="3"/>
    <x v="2"/>
    <n v="5"/>
    <n v="5"/>
    <n v="4"/>
    <n v="5"/>
    <x v="5"/>
  </r>
  <r>
    <x v="0"/>
    <s v="student"/>
    <x v="0"/>
    <s v="no"/>
    <n v="4"/>
    <n v="3"/>
    <n v="4"/>
    <n v="3"/>
    <n v="4"/>
    <n v="4"/>
    <n v="2"/>
    <x v="14"/>
    <n v="2"/>
    <n v="1"/>
    <n v="1"/>
    <n v="1"/>
    <n v="2"/>
    <n v="2"/>
    <x v="19"/>
    <n v="5"/>
    <n v="4"/>
    <n v="4"/>
    <n v="4"/>
    <x v="1"/>
  </r>
  <r>
    <x v="0"/>
    <s v="student"/>
    <x v="1"/>
    <s v="yes"/>
    <n v="5"/>
    <n v="4"/>
    <n v="5"/>
    <n v="3"/>
    <n v="3"/>
    <n v="2"/>
    <n v="3"/>
    <x v="7"/>
    <n v="4"/>
    <n v="3"/>
    <n v="3"/>
    <n v="5"/>
    <n v="2"/>
    <n v="3"/>
    <x v="15"/>
    <n v="4"/>
    <n v="5"/>
    <n v="4"/>
    <n v="3"/>
    <x v="8"/>
  </r>
  <r>
    <x v="0"/>
    <s v="student"/>
    <x v="1"/>
    <s v="no"/>
    <n v="5"/>
    <n v="4"/>
    <n v="6"/>
    <n v="4"/>
    <n v="6"/>
    <n v="5"/>
    <n v="5"/>
    <x v="9"/>
    <n v="3"/>
    <n v="2"/>
    <n v="5"/>
    <n v="4"/>
    <n v="4"/>
    <n v="4"/>
    <x v="2"/>
    <n v="6"/>
    <n v="6"/>
    <n v="6"/>
    <n v="6"/>
    <x v="10"/>
  </r>
  <r>
    <x v="1"/>
    <s v="student"/>
    <x v="0"/>
    <s v="no"/>
    <n v="5"/>
    <n v="5"/>
    <n v="4"/>
    <n v="3"/>
    <n v="3"/>
    <n v="4"/>
    <n v="2"/>
    <x v="0"/>
    <n v="6"/>
    <n v="1"/>
    <n v="2"/>
    <n v="1"/>
    <n v="4"/>
    <n v="3"/>
    <x v="13"/>
    <n v="5"/>
    <n v="3"/>
    <n v="3"/>
    <n v="5"/>
    <x v="8"/>
  </r>
  <r>
    <x v="0"/>
    <s v="student"/>
    <x v="0"/>
    <s v="no"/>
    <n v="4"/>
    <n v="3"/>
    <n v="5"/>
    <n v="5"/>
    <n v="5"/>
    <n v="6"/>
    <n v="3"/>
    <x v="11"/>
    <n v="4"/>
    <n v="3"/>
    <n v="5"/>
    <n v="5"/>
    <n v="5"/>
    <n v="3"/>
    <x v="7"/>
    <n v="4"/>
    <n v="4"/>
    <n v="3"/>
    <n v="6"/>
    <x v="1"/>
  </r>
  <r>
    <x v="1"/>
    <s v="student"/>
    <x v="0"/>
    <s v="no"/>
    <n v="5"/>
    <n v="5"/>
    <n v="6"/>
    <n v="3"/>
    <n v="4"/>
    <n v="6"/>
    <n v="6"/>
    <x v="9"/>
    <n v="4"/>
    <n v="1"/>
    <n v="2"/>
    <n v="1"/>
    <n v="5"/>
    <n v="2"/>
    <x v="16"/>
    <n v="6"/>
    <n v="6"/>
    <n v="5"/>
    <n v="5"/>
    <x v="4"/>
  </r>
  <r>
    <x v="1"/>
    <s v="student"/>
    <x v="0"/>
    <s v="no"/>
    <n v="5"/>
    <n v="5"/>
    <n v="6"/>
    <n v="5"/>
    <n v="2"/>
    <n v="4"/>
    <n v="4"/>
    <x v="11"/>
    <n v="5"/>
    <n v="2"/>
    <n v="5"/>
    <n v="5"/>
    <n v="5"/>
    <n v="5"/>
    <x v="3"/>
    <n v="6"/>
    <n v="6"/>
    <n v="4"/>
    <n v="5"/>
    <x v="11"/>
  </r>
  <r>
    <x v="0"/>
    <s v="student"/>
    <x v="0"/>
    <s v="no"/>
    <n v="5"/>
    <n v="4"/>
    <n v="6"/>
    <n v="4"/>
    <n v="5"/>
    <n v="4"/>
    <n v="4"/>
    <x v="15"/>
    <n v="4"/>
    <n v="1"/>
    <n v="4"/>
    <n v="4"/>
    <n v="4"/>
    <n v="5"/>
    <x v="2"/>
    <n v="3"/>
    <n v="3"/>
    <n v="4"/>
    <n v="4"/>
    <x v="6"/>
  </r>
  <r>
    <x v="1"/>
    <s v="student"/>
    <x v="0"/>
    <s v="no"/>
    <n v="3"/>
    <n v="4"/>
    <n v="5"/>
    <n v="4"/>
    <n v="5"/>
    <n v="1"/>
    <n v="2"/>
    <x v="14"/>
    <n v="5"/>
    <n v="2"/>
    <n v="5"/>
    <n v="5"/>
    <n v="6"/>
    <n v="4"/>
    <x v="3"/>
    <n v="5"/>
    <n v="5"/>
    <n v="5"/>
    <n v="6"/>
    <x v="11"/>
  </r>
  <r>
    <x v="0"/>
    <s v="student"/>
    <x v="0"/>
    <s v="no"/>
    <n v="4"/>
    <n v="4"/>
    <n v="5"/>
    <n v="5"/>
    <n v="5"/>
    <n v="4"/>
    <n v="3"/>
    <x v="16"/>
    <n v="5"/>
    <n v="4"/>
    <n v="6"/>
    <n v="6"/>
    <n v="5"/>
    <n v="5"/>
    <x v="17"/>
    <n v="6"/>
    <n v="6"/>
    <n v="5"/>
    <n v="5"/>
    <x v="4"/>
  </r>
  <r>
    <x v="1"/>
    <s v="student"/>
    <x v="0"/>
    <s v="no"/>
    <n v="4"/>
    <n v="3"/>
    <n v="5"/>
    <n v="4"/>
    <n v="4"/>
    <n v="3"/>
    <n v="2"/>
    <x v="7"/>
    <n v="3"/>
    <n v="1"/>
    <n v="5"/>
    <n v="5"/>
    <n v="3"/>
    <n v="5"/>
    <x v="2"/>
    <n v="4"/>
    <n v="6"/>
    <n v="5"/>
    <n v="6"/>
    <x v="11"/>
  </r>
  <r>
    <x v="1"/>
    <s v="student"/>
    <x v="0"/>
    <s v="no"/>
    <n v="4"/>
    <n v="4"/>
    <n v="5"/>
    <n v="2"/>
    <n v="4"/>
    <n v="5"/>
    <n v="3"/>
    <x v="4"/>
    <n v="3"/>
    <n v="4"/>
    <n v="4"/>
    <n v="4"/>
    <n v="3"/>
    <n v="2"/>
    <x v="15"/>
    <n v="4"/>
    <n v="4"/>
    <n v="6"/>
    <n v="4"/>
    <x v="0"/>
  </r>
  <r>
    <x v="0"/>
    <s v="student"/>
    <x v="0"/>
    <s v="yes"/>
    <n v="4"/>
    <n v="3"/>
    <n v="4"/>
    <n v="2"/>
    <n v="3"/>
    <n v="2"/>
    <n v="4"/>
    <x v="17"/>
    <n v="4"/>
    <n v="1"/>
    <n v="3"/>
    <n v="4"/>
    <n v="3"/>
    <n v="2"/>
    <x v="13"/>
    <n v="3"/>
    <n v="4"/>
    <n v="4"/>
    <n v="3"/>
    <x v="6"/>
  </r>
  <r>
    <x v="1"/>
    <s v="student"/>
    <x v="0"/>
    <s v="no"/>
    <n v="2"/>
    <n v="2"/>
    <n v="1"/>
    <n v="2"/>
    <n v="2"/>
    <n v="1"/>
    <n v="1"/>
    <x v="18"/>
    <n v="5"/>
    <n v="2"/>
    <n v="4"/>
    <n v="3"/>
    <n v="4"/>
    <n v="4"/>
    <x v="2"/>
    <n v="4"/>
    <n v="6"/>
    <n v="3"/>
    <n v="5"/>
    <x v="0"/>
  </r>
  <r>
    <x v="0"/>
    <s v="student"/>
    <x v="1"/>
    <s v="no"/>
    <n v="4"/>
    <n v="4"/>
    <n v="6"/>
    <n v="5"/>
    <n v="5"/>
    <n v="3"/>
    <n v="3"/>
    <x v="16"/>
    <n v="4"/>
    <n v="2"/>
    <n v="5"/>
    <n v="5"/>
    <n v="5"/>
    <n v="5"/>
    <x v="20"/>
    <n v="6"/>
    <n v="6"/>
    <n v="4"/>
    <n v="6"/>
    <x v="4"/>
  </r>
  <r>
    <x v="0"/>
    <s v="student"/>
    <x v="1"/>
    <s v="no"/>
    <n v="4"/>
    <n v="2"/>
    <n v="6"/>
    <n v="3"/>
    <n v="5"/>
    <n v="4"/>
    <n v="3"/>
    <x v="4"/>
    <n v="3"/>
    <n v="2"/>
    <n v="6"/>
    <n v="6"/>
    <n v="2"/>
    <n v="4"/>
    <x v="10"/>
    <n v="5"/>
    <n v="6"/>
    <n v="5"/>
    <n v="4"/>
    <x v="2"/>
  </r>
  <r>
    <x v="0"/>
    <s v="student"/>
    <x v="1"/>
    <s v="no"/>
    <n v="5"/>
    <n v="5"/>
    <n v="6"/>
    <n v="4"/>
    <n v="6"/>
    <n v="6"/>
    <n v="6"/>
    <x v="13"/>
    <n v="3"/>
    <n v="1"/>
    <n v="4"/>
    <n v="4"/>
    <n v="4"/>
    <n v="3"/>
    <x v="6"/>
    <n v="3"/>
    <n v="3"/>
    <n v="3"/>
    <n v="6"/>
    <x v="9"/>
  </r>
  <r>
    <x v="0"/>
    <s v="student"/>
    <x v="0"/>
    <s v="no"/>
    <n v="5"/>
    <n v="4"/>
    <n v="6"/>
    <n v="4"/>
    <n v="5"/>
    <n v="5"/>
    <n v="6"/>
    <x v="9"/>
    <n v="2"/>
    <n v="1"/>
    <n v="5"/>
    <n v="4"/>
    <n v="2"/>
    <n v="4"/>
    <x v="0"/>
    <n v="3"/>
    <n v="5"/>
    <n v="4"/>
    <n v="5"/>
    <x v="1"/>
  </r>
  <r>
    <x v="1"/>
    <s v="student"/>
    <x v="1"/>
    <s v="yes"/>
    <n v="5"/>
    <n v="4"/>
    <n v="6"/>
    <n v="5"/>
    <n v="5"/>
    <n v="4"/>
    <n v="4"/>
    <x v="2"/>
    <n v="5"/>
    <n v="4"/>
    <n v="6"/>
    <n v="6"/>
    <n v="6"/>
    <n v="5"/>
    <x v="21"/>
    <n v="5"/>
    <n v="6"/>
    <n v="5"/>
    <n v="6"/>
    <x v="4"/>
  </r>
  <r>
    <x v="0"/>
    <s v="student"/>
    <x v="0"/>
    <s v="yes"/>
    <n v="3"/>
    <n v="3"/>
    <n v="1"/>
    <n v="3"/>
    <n v="1"/>
    <n v="2"/>
    <n v="2"/>
    <x v="19"/>
    <n v="3"/>
    <n v="2"/>
    <n v="4"/>
    <n v="5"/>
    <n v="5"/>
    <n v="5"/>
    <x v="4"/>
    <n v="6"/>
    <n v="6"/>
    <n v="5"/>
    <n v="6"/>
    <x v="3"/>
  </r>
  <r>
    <x v="0"/>
    <s v="student"/>
    <x v="0"/>
    <s v="no"/>
    <n v="3"/>
    <n v="2"/>
    <n v="4"/>
    <n v="4"/>
    <n v="5"/>
    <n v="2"/>
    <n v="5"/>
    <x v="7"/>
    <n v="1"/>
    <n v="1"/>
    <n v="3"/>
    <n v="4"/>
    <n v="4"/>
    <n v="3"/>
    <x v="5"/>
    <n v="5"/>
    <n v="5"/>
    <n v="5"/>
    <n v="5"/>
    <x v="2"/>
  </r>
  <r>
    <x v="1"/>
    <s v="student"/>
    <x v="0"/>
    <s v="no"/>
    <n v="1"/>
    <n v="2"/>
    <n v="1"/>
    <n v="2"/>
    <n v="1"/>
    <n v="1"/>
    <n v="1"/>
    <x v="20"/>
    <n v="3"/>
    <n v="2"/>
    <n v="3"/>
    <n v="3"/>
    <n v="3"/>
    <n v="3"/>
    <x v="13"/>
    <n v="2"/>
    <n v="2"/>
    <n v="1"/>
    <n v="4"/>
    <x v="12"/>
  </r>
  <r>
    <x v="1"/>
    <s v="student"/>
    <x v="0"/>
    <s v="no"/>
    <n v="5"/>
    <n v="5"/>
    <n v="2"/>
    <n v="4"/>
    <n v="1"/>
    <n v="2"/>
    <n v="5"/>
    <x v="14"/>
    <n v="4"/>
    <n v="2"/>
    <n v="4"/>
    <n v="4"/>
    <n v="4"/>
    <n v="5"/>
    <x v="10"/>
    <n v="5"/>
    <n v="4"/>
    <n v="6"/>
    <n v="6"/>
    <x v="11"/>
  </r>
  <r>
    <x v="0"/>
    <s v="student"/>
    <x v="0"/>
    <s v="no"/>
    <n v="6"/>
    <n v="4"/>
    <n v="5"/>
    <n v="4"/>
    <n v="5"/>
    <n v="5"/>
    <n v="5"/>
    <x v="21"/>
    <n v="5"/>
    <n v="1"/>
    <n v="5"/>
    <n v="5"/>
    <n v="5"/>
    <n v="4"/>
    <x v="7"/>
    <n v="4"/>
    <n v="4"/>
    <n v="4"/>
    <n v="6"/>
    <x v="0"/>
  </r>
  <r>
    <x v="1"/>
    <s v="student"/>
    <x v="0"/>
    <s v="no"/>
    <n v="5"/>
    <n v="4"/>
    <n v="4"/>
    <n v="5"/>
    <n v="2"/>
    <n v="5"/>
    <n v="6"/>
    <x v="11"/>
    <n v="5"/>
    <n v="3"/>
    <n v="6"/>
    <n v="5"/>
    <n v="6"/>
    <n v="5"/>
    <x v="12"/>
    <n v="4"/>
    <n v="4"/>
    <n v="5"/>
    <n v="5"/>
    <x v="0"/>
  </r>
  <r>
    <x v="1"/>
    <s v="student"/>
    <x v="0"/>
    <s v="no"/>
    <n v="2"/>
    <n v="4"/>
    <n v="6"/>
    <n v="3"/>
    <n v="5"/>
    <n v="3"/>
    <n v="4"/>
    <x v="4"/>
    <n v="5"/>
    <n v="5"/>
    <n v="5"/>
    <n v="5"/>
    <n v="3"/>
    <n v="6"/>
    <x v="14"/>
    <n v="5"/>
    <n v="4"/>
    <n v="3"/>
    <n v="5"/>
    <x v="1"/>
  </r>
  <r>
    <x v="1"/>
    <s v="student"/>
    <x v="0"/>
    <s v="no"/>
    <n v="3"/>
    <n v="3"/>
    <n v="6"/>
    <n v="2"/>
    <n v="2"/>
    <n v="4"/>
    <n v="4"/>
    <x v="14"/>
    <n v="2"/>
    <n v="1"/>
    <n v="3"/>
    <n v="1"/>
    <n v="3"/>
    <n v="6"/>
    <x v="5"/>
    <n v="6"/>
    <n v="6"/>
    <n v="3"/>
    <n v="6"/>
    <x v="11"/>
  </r>
  <r>
    <x v="1"/>
    <s v="student"/>
    <x v="0"/>
    <s v="no"/>
    <n v="4"/>
    <n v="5"/>
    <n v="5"/>
    <n v="4"/>
    <n v="1"/>
    <n v="3"/>
    <n v="5"/>
    <x v="4"/>
    <n v="4"/>
    <n v="2"/>
    <n v="3"/>
    <n v="3"/>
    <n v="4"/>
    <n v="4"/>
    <x v="15"/>
    <n v="4"/>
    <n v="4"/>
    <n v="3"/>
    <n v="5"/>
    <x v="8"/>
  </r>
  <r>
    <x v="0"/>
    <s v="student"/>
    <x v="1"/>
    <s v="no"/>
    <n v="5"/>
    <n v="5"/>
    <n v="6"/>
    <n v="5"/>
    <n v="6"/>
    <n v="6"/>
    <n v="6"/>
    <x v="22"/>
    <n v="6"/>
    <n v="2"/>
    <n v="6"/>
    <n v="3"/>
    <n v="5"/>
    <n v="6"/>
    <x v="22"/>
    <n v="4"/>
    <n v="5"/>
    <n v="2"/>
    <n v="6"/>
    <x v="1"/>
  </r>
  <r>
    <x v="0"/>
    <s v="student"/>
    <x v="0"/>
    <s v="no"/>
    <n v="4"/>
    <n v="3"/>
    <n v="4"/>
    <n v="3"/>
    <n v="5"/>
    <n v="4"/>
    <n v="4"/>
    <x v="4"/>
    <n v="4"/>
    <n v="1"/>
    <n v="4"/>
    <n v="4"/>
    <n v="2"/>
    <n v="5"/>
    <x v="15"/>
    <n v="4"/>
    <n v="5"/>
    <n v="3"/>
    <n v="5"/>
    <x v="1"/>
  </r>
  <r>
    <x v="1"/>
    <s v="student"/>
    <x v="0"/>
    <s v="no"/>
    <n v="3"/>
    <n v="2"/>
    <n v="1"/>
    <n v="4"/>
    <n v="4"/>
    <n v="3"/>
    <n v="4"/>
    <x v="8"/>
    <n v="2"/>
    <n v="1"/>
    <n v="2"/>
    <n v="3"/>
    <n v="4"/>
    <n v="4"/>
    <x v="5"/>
    <n v="2"/>
    <n v="4"/>
    <n v="5"/>
    <n v="5"/>
    <x v="8"/>
  </r>
  <r>
    <x v="1"/>
    <s v="student"/>
    <x v="0"/>
    <s v="no"/>
    <n v="4"/>
    <n v="3"/>
    <n v="4"/>
    <n v="4"/>
    <n v="3"/>
    <n v="4"/>
    <n v="4"/>
    <x v="0"/>
    <n v="3"/>
    <n v="2"/>
    <n v="3"/>
    <n v="3"/>
    <n v="3"/>
    <n v="2"/>
    <x v="5"/>
    <n v="3"/>
    <n v="4"/>
    <n v="3"/>
    <n v="2"/>
    <x v="7"/>
  </r>
  <r>
    <x v="1"/>
    <s v="student"/>
    <x v="0"/>
    <s v="no"/>
    <n v="4"/>
    <n v="2"/>
    <n v="6"/>
    <n v="3"/>
    <n v="3"/>
    <n v="4"/>
    <n v="4"/>
    <x v="0"/>
    <n v="4"/>
    <n v="2"/>
    <n v="4"/>
    <n v="5"/>
    <n v="4"/>
    <n v="6"/>
    <x v="7"/>
    <n v="6"/>
    <n v="6"/>
    <n v="5"/>
    <n v="6"/>
    <x v="3"/>
  </r>
  <r>
    <x v="1"/>
    <s v="student"/>
    <x v="0"/>
    <s v="no"/>
    <n v="5"/>
    <n v="3"/>
    <n v="4"/>
    <n v="1"/>
    <n v="4"/>
    <n v="2"/>
    <n v="3"/>
    <x v="17"/>
    <n v="6"/>
    <n v="5"/>
    <n v="5"/>
    <n v="4"/>
    <n v="3"/>
    <n v="2"/>
    <x v="7"/>
    <n v="3"/>
    <n v="2"/>
    <n v="5"/>
    <n v="5"/>
    <x v="9"/>
  </r>
  <r>
    <x v="0"/>
    <s v="student"/>
    <x v="0"/>
    <s v="yes"/>
    <n v="5"/>
    <n v="5"/>
    <n v="6"/>
    <n v="4"/>
    <n v="5"/>
    <n v="4"/>
    <n v="6"/>
    <x v="9"/>
    <n v="3"/>
    <n v="4"/>
    <n v="5"/>
    <n v="3"/>
    <n v="6"/>
    <n v="5"/>
    <x v="20"/>
    <n v="6"/>
    <n v="5"/>
    <n v="5"/>
    <n v="6"/>
    <x v="4"/>
  </r>
  <r>
    <x v="0"/>
    <s v="student"/>
    <x v="0"/>
    <s v="no"/>
    <n v="3"/>
    <n v="2"/>
    <n v="6"/>
    <n v="2"/>
    <n v="4"/>
    <n v="2"/>
    <n v="3"/>
    <x v="17"/>
    <n v="4"/>
    <n v="1"/>
    <n v="4"/>
    <n v="3"/>
    <n v="3"/>
    <n v="3"/>
    <x v="0"/>
    <n v="5"/>
    <n v="4"/>
    <n v="5"/>
    <n v="5"/>
    <x v="5"/>
  </r>
  <r>
    <x v="0"/>
    <s v="student"/>
    <x v="0"/>
    <s v="no"/>
    <n v="5"/>
    <n v="3"/>
    <n v="6"/>
    <n v="2"/>
    <n v="4"/>
    <n v="2"/>
    <n v="6"/>
    <x v="12"/>
    <n v="2"/>
    <n v="1"/>
    <n v="5"/>
    <n v="3"/>
    <n v="3"/>
    <n v="5"/>
    <x v="6"/>
    <n v="5"/>
    <n v="5"/>
    <n v="6"/>
    <n v="6"/>
    <x v="4"/>
  </r>
  <r>
    <x v="1"/>
    <s v="student"/>
    <x v="0"/>
    <s v="no"/>
    <n v="4"/>
    <n v="3"/>
    <n v="6"/>
    <n v="4"/>
    <n v="5"/>
    <n v="4"/>
    <n v="4"/>
    <x v="16"/>
    <n v="3"/>
    <n v="1"/>
    <n v="5"/>
    <n v="4"/>
    <n v="4"/>
    <n v="6"/>
    <x v="10"/>
    <n v="6"/>
    <n v="6"/>
    <n v="6"/>
    <n v="5"/>
    <x v="3"/>
  </r>
  <r>
    <x v="1"/>
    <s v="student"/>
    <x v="0"/>
    <s v="no"/>
    <n v="5"/>
    <n v="4"/>
    <n v="6"/>
    <n v="4"/>
    <n v="5"/>
    <n v="4"/>
    <n v="5"/>
    <x v="2"/>
    <n v="4"/>
    <n v="2"/>
    <n v="5"/>
    <n v="4"/>
    <n v="4"/>
    <n v="4"/>
    <x v="10"/>
    <n v="6"/>
    <n v="5"/>
    <n v="5"/>
    <n v="5"/>
    <x v="11"/>
  </r>
  <r>
    <x v="1"/>
    <s v="student"/>
    <x v="0"/>
    <s v="no"/>
    <n v="5"/>
    <n v="5"/>
    <n v="6"/>
    <n v="6"/>
    <n v="5"/>
    <n v="5"/>
    <n v="6"/>
    <x v="13"/>
    <n v="5"/>
    <n v="5"/>
    <n v="5"/>
    <n v="5"/>
    <n v="5"/>
    <n v="6"/>
    <x v="17"/>
    <n v="6"/>
    <n v="6"/>
    <n v="5"/>
    <n v="6"/>
    <x v="3"/>
  </r>
  <r>
    <x v="1"/>
    <s v="student"/>
    <x v="0"/>
    <s v="no"/>
    <n v="2"/>
    <n v="3"/>
    <n v="4"/>
    <n v="2"/>
    <n v="4"/>
    <n v="1"/>
    <n v="2"/>
    <x v="23"/>
    <n v="2"/>
    <n v="2"/>
    <n v="3"/>
    <n v="1"/>
    <n v="2"/>
    <n v="3"/>
    <x v="11"/>
    <n v="5"/>
    <n v="5"/>
    <n v="4"/>
    <n v="4"/>
    <x v="0"/>
  </r>
  <r>
    <x v="1"/>
    <s v="student"/>
    <x v="0"/>
    <s v="no"/>
    <n v="6"/>
    <n v="4"/>
    <n v="6"/>
    <n v="6"/>
    <n v="5"/>
    <n v="3"/>
    <n v="5"/>
    <x v="9"/>
    <n v="4"/>
    <n v="2"/>
    <n v="5"/>
    <n v="2"/>
    <n v="2"/>
    <n v="2"/>
    <x v="13"/>
    <n v="6"/>
    <n v="6"/>
    <n v="1"/>
    <n v="4"/>
    <x v="1"/>
  </r>
  <r>
    <x v="0"/>
    <s v="student"/>
    <x v="1"/>
    <s v="no"/>
    <n v="5"/>
    <n v="3"/>
    <n v="5"/>
    <n v="6"/>
    <n v="6"/>
    <n v="5"/>
    <n v="3"/>
    <x v="2"/>
    <n v="5"/>
    <n v="4"/>
    <n v="5"/>
    <n v="4"/>
    <n v="5"/>
    <n v="6"/>
    <x v="14"/>
    <n v="6"/>
    <n v="6"/>
    <n v="6"/>
    <n v="6"/>
    <x v="10"/>
  </r>
  <r>
    <x v="0"/>
    <s v="student"/>
    <x v="0"/>
    <s v="no"/>
    <n v="5"/>
    <n v="5"/>
    <n v="6"/>
    <n v="4"/>
    <n v="6"/>
    <n v="5"/>
    <n v="3"/>
    <x v="21"/>
    <n v="4"/>
    <n v="4"/>
    <n v="3"/>
    <n v="3"/>
    <n v="3"/>
    <n v="3"/>
    <x v="15"/>
    <n v="2"/>
    <n v="2"/>
    <n v="4"/>
    <n v="4"/>
    <x v="7"/>
  </r>
  <r>
    <x v="1"/>
    <s v="student"/>
    <x v="0"/>
    <s v="yes"/>
    <n v="5"/>
    <n v="4"/>
    <n v="6"/>
    <n v="5"/>
    <n v="4"/>
    <n v="5"/>
    <n v="5"/>
    <x v="21"/>
    <n v="5"/>
    <n v="3"/>
    <n v="5"/>
    <n v="5"/>
    <n v="5"/>
    <n v="5"/>
    <x v="22"/>
    <n v="6"/>
    <n v="6"/>
    <n v="6"/>
    <n v="6"/>
    <x v="10"/>
  </r>
  <r>
    <x v="1"/>
    <s v="student"/>
    <x v="0"/>
    <s v="no"/>
    <n v="4"/>
    <n v="5"/>
    <n v="6"/>
    <n v="4"/>
    <n v="2"/>
    <n v="5"/>
    <n v="6"/>
    <x v="15"/>
    <n v="6"/>
    <n v="2"/>
    <n v="4"/>
    <n v="6"/>
    <n v="5"/>
    <n v="6"/>
    <x v="14"/>
    <n v="5"/>
    <n v="6"/>
    <n v="6"/>
    <n v="6"/>
    <x v="3"/>
  </r>
  <r>
    <x v="0"/>
    <s v="student"/>
    <x v="1"/>
    <s v="no"/>
    <n v="5"/>
    <n v="5"/>
    <n v="6"/>
    <n v="4"/>
    <n v="6"/>
    <n v="4"/>
    <n v="3"/>
    <x v="2"/>
    <n v="2"/>
    <n v="1"/>
    <n v="5"/>
    <n v="2"/>
    <n v="2"/>
    <n v="4"/>
    <x v="5"/>
    <n v="5"/>
    <n v="4"/>
    <n v="5"/>
    <n v="5"/>
    <x v="5"/>
  </r>
  <r>
    <x v="0"/>
    <s v="student"/>
    <x v="0"/>
    <s v="no"/>
    <n v="5"/>
    <n v="4"/>
    <n v="6"/>
    <n v="4"/>
    <n v="6"/>
    <n v="5"/>
    <n v="4"/>
    <x v="21"/>
    <n v="4"/>
    <n v="2"/>
    <n v="6"/>
    <n v="3"/>
    <n v="4"/>
    <n v="4"/>
    <x v="10"/>
    <n v="5"/>
    <n v="6"/>
    <n v="6"/>
    <n v="6"/>
    <x v="3"/>
  </r>
  <r>
    <x v="0"/>
    <s v="student"/>
    <x v="0"/>
    <s v="no"/>
    <n v="5"/>
    <n v="4"/>
    <n v="5"/>
    <n v="4"/>
    <n v="5"/>
    <n v="4"/>
    <n v="6"/>
    <x v="2"/>
    <n v="3"/>
    <n v="2"/>
    <n v="4"/>
    <n v="2"/>
    <n v="2"/>
    <n v="4"/>
    <x v="13"/>
    <n v="4"/>
    <n v="4"/>
    <n v="3"/>
    <n v="5"/>
    <x v="8"/>
  </r>
  <r>
    <x v="0"/>
    <s v="student"/>
    <x v="0"/>
    <s v="no"/>
    <n v="6"/>
    <n v="4"/>
    <n v="6"/>
    <n v="6"/>
    <n v="5"/>
    <n v="5"/>
    <n v="4"/>
    <x v="1"/>
    <n v="4"/>
    <n v="4"/>
    <n v="6"/>
    <n v="6"/>
    <n v="6"/>
    <n v="5"/>
    <x v="17"/>
    <n v="6"/>
    <n v="6"/>
    <n v="5"/>
    <n v="6"/>
    <x v="3"/>
  </r>
  <r>
    <x v="0"/>
    <s v="student"/>
    <x v="2"/>
    <s v="no"/>
    <n v="6"/>
    <n v="4"/>
    <n v="5"/>
    <n v="5"/>
    <n v="6"/>
    <n v="6"/>
    <n v="6"/>
    <x v="13"/>
    <n v="4"/>
    <n v="1"/>
    <n v="5"/>
    <n v="3"/>
    <n v="2"/>
    <n v="2"/>
    <x v="13"/>
    <n v="6"/>
    <n v="6"/>
    <n v="6"/>
    <n v="6"/>
    <x v="10"/>
  </r>
  <r>
    <x v="1"/>
    <s v="student"/>
    <x v="0"/>
    <s v="no"/>
    <n v="4"/>
    <n v="4"/>
    <n v="2"/>
    <n v="4"/>
    <n v="2"/>
    <n v="5"/>
    <n v="6"/>
    <x v="4"/>
    <n v="3"/>
    <n v="4"/>
    <n v="2"/>
    <n v="3"/>
    <n v="3"/>
    <n v="5"/>
    <x v="15"/>
    <n v="1"/>
    <n v="1"/>
    <n v="4"/>
    <n v="2"/>
    <x v="13"/>
  </r>
  <r>
    <x v="0"/>
    <s v="student"/>
    <x v="1"/>
    <s v="no"/>
    <n v="4"/>
    <n v="3"/>
    <n v="5"/>
    <n v="4"/>
    <n v="5"/>
    <n v="3"/>
    <n v="3"/>
    <x v="4"/>
    <n v="3"/>
    <n v="1"/>
    <n v="3"/>
    <n v="5"/>
    <n v="3"/>
    <n v="3"/>
    <x v="0"/>
    <n v="5"/>
    <n v="5"/>
    <n v="6"/>
    <n v="4"/>
    <x v="2"/>
  </r>
  <r>
    <x v="0"/>
    <s v="student"/>
    <x v="1"/>
    <s v="yes"/>
    <n v="5"/>
    <n v="5"/>
    <n v="4"/>
    <n v="5"/>
    <n v="6"/>
    <n v="4"/>
    <n v="6"/>
    <x v="9"/>
    <n v="4"/>
    <n v="3"/>
    <n v="6"/>
    <n v="6"/>
    <n v="6"/>
    <n v="4"/>
    <x v="14"/>
    <n v="5"/>
    <n v="5"/>
    <n v="3"/>
    <n v="5"/>
    <x v="0"/>
  </r>
  <r>
    <x v="0"/>
    <s v="student"/>
    <x v="1"/>
    <s v="no"/>
    <n v="4"/>
    <n v="4"/>
    <n v="5"/>
    <n v="4"/>
    <n v="5"/>
    <n v="4"/>
    <n v="6"/>
    <x v="15"/>
    <n v="5"/>
    <n v="1"/>
    <n v="4"/>
    <n v="2"/>
    <n v="3"/>
    <n v="5"/>
    <x v="15"/>
    <n v="3"/>
    <n v="4"/>
    <n v="6"/>
    <n v="6"/>
    <x v="5"/>
  </r>
  <r>
    <x v="1"/>
    <s v="student"/>
    <x v="0"/>
    <s v="no"/>
    <n v="2"/>
    <n v="3"/>
    <n v="5"/>
    <n v="3"/>
    <n v="1"/>
    <n v="2"/>
    <n v="5"/>
    <x v="8"/>
    <n v="3"/>
    <n v="2"/>
    <n v="2"/>
    <n v="3"/>
    <n v="3"/>
    <n v="6"/>
    <x v="6"/>
    <n v="2"/>
    <n v="2"/>
    <n v="5"/>
    <n v="5"/>
    <x v="6"/>
  </r>
  <r>
    <x v="1"/>
    <s v="student"/>
    <x v="0"/>
    <s v="no"/>
    <n v="1"/>
    <n v="4"/>
    <n v="5"/>
    <n v="3"/>
    <n v="1"/>
    <n v="3"/>
    <n v="3"/>
    <x v="24"/>
    <n v="4"/>
    <n v="4"/>
    <n v="4"/>
    <n v="4"/>
    <n v="4"/>
    <n v="6"/>
    <x v="20"/>
    <n v="2"/>
    <n v="4"/>
    <n v="4"/>
    <n v="4"/>
    <x v="6"/>
  </r>
  <r>
    <x v="0"/>
    <s v="student"/>
    <x v="0"/>
    <s v="no"/>
    <n v="3"/>
    <n v="2"/>
    <n v="1"/>
    <n v="2"/>
    <n v="2"/>
    <n v="2"/>
    <n v="2"/>
    <x v="25"/>
    <n v="4"/>
    <n v="6"/>
    <n v="2"/>
    <n v="2"/>
    <n v="3"/>
    <n v="2"/>
    <x v="6"/>
    <n v="1"/>
    <n v="3"/>
    <n v="2"/>
    <n v="1"/>
    <x v="14"/>
  </r>
  <r>
    <x v="1"/>
    <s v="student"/>
    <x v="1"/>
    <s v="no"/>
    <n v="6"/>
    <n v="5"/>
    <n v="6"/>
    <n v="3"/>
    <n v="4"/>
    <n v="5"/>
    <n v="6"/>
    <x v="9"/>
    <n v="6"/>
    <n v="5"/>
    <n v="6"/>
    <n v="6"/>
    <n v="5"/>
    <n v="6"/>
    <x v="23"/>
    <n v="6"/>
    <n v="6"/>
    <n v="5"/>
    <n v="6"/>
    <x v="3"/>
  </r>
  <r>
    <x v="0"/>
    <s v="student"/>
    <x v="0"/>
    <s v="no"/>
    <n v="4"/>
    <n v="3"/>
    <n v="5"/>
    <n v="5"/>
    <n v="4"/>
    <n v="5"/>
    <n v="5"/>
    <x v="11"/>
    <n v="4"/>
    <n v="2"/>
    <n v="3"/>
    <n v="3"/>
    <n v="3"/>
    <n v="5"/>
    <x v="15"/>
    <n v="6"/>
    <n v="6"/>
    <n v="2"/>
    <n v="5"/>
    <x v="5"/>
  </r>
  <r>
    <x v="0"/>
    <s v="student"/>
    <x v="1"/>
    <s v="no"/>
    <n v="5"/>
    <n v="4"/>
    <n v="6"/>
    <n v="5"/>
    <n v="6"/>
    <n v="5"/>
    <n v="6"/>
    <x v="10"/>
    <n v="3"/>
    <n v="1"/>
    <n v="5"/>
    <n v="2"/>
    <n v="4"/>
    <n v="3"/>
    <x v="0"/>
    <n v="5"/>
    <n v="5"/>
    <n v="6"/>
    <n v="6"/>
    <x v="4"/>
  </r>
  <r>
    <x v="0"/>
    <s v="student"/>
    <x v="1"/>
    <s v="no"/>
    <n v="4"/>
    <n v="4"/>
    <n v="5"/>
    <n v="5"/>
    <n v="5"/>
    <n v="5"/>
    <n v="4"/>
    <x v="15"/>
    <n v="4"/>
    <n v="5"/>
    <n v="5"/>
    <n v="5"/>
    <n v="5"/>
    <n v="2"/>
    <x v="20"/>
    <n v="5"/>
    <n v="5"/>
    <n v="5"/>
    <n v="5"/>
    <x v="2"/>
  </r>
  <r>
    <x v="0"/>
    <s v="student"/>
    <x v="1"/>
    <s v="no"/>
    <n v="4"/>
    <n v="4"/>
    <n v="6"/>
    <n v="3"/>
    <n v="6"/>
    <n v="3"/>
    <n v="4"/>
    <x v="16"/>
    <n v="3"/>
    <n v="6"/>
    <n v="5"/>
    <n v="4"/>
    <n v="2"/>
    <n v="2"/>
    <x v="2"/>
    <n v="6"/>
    <n v="6"/>
    <n v="6"/>
    <n v="6"/>
    <x v="10"/>
  </r>
  <r>
    <x v="0"/>
    <s v="student"/>
    <x v="1"/>
    <s v="no"/>
    <n v="3"/>
    <n v="3"/>
    <n v="4"/>
    <n v="4"/>
    <n v="5"/>
    <n v="2"/>
    <n v="2"/>
    <x v="26"/>
    <n v="6"/>
    <n v="6"/>
    <n v="5"/>
    <n v="5"/>
    <n v="5"/>
    <n v="5"/>
    <x v="21"/>
    <n v="4"/>
    <n v="4"/>
    <n v="4"/>
    <n v="6"/>
    <x v="0"/>
  </r>
  <r>
    <x v="0"/>
    <s v="student"/>
    <x v="0"/>
    <s v="no"/>
    <n v="6"/>
    <n v="4"/>
    <n v="6"/>
    <n v="4"/>
    <n v="5"/>
    <n v="5"/>
    <n v="6"/>
    <x v="1"/>
    <n v="4"/>
    <n v="2"/>
    <n v="5"/>
    <n v="4"/>
    <n v="4"/>
    <n v="3"/>
    <x v="2"/>
    <n v="5"/>
    <n v="5"/>
    <n v="4"/>
    <n v="6"/>
    <x v="2"/>
  </r>
  <r>
    <x v="1"/>
    <s v="student"/>
    <x v="0"/>
    <s v="no"/>
    <n v="5"/>
    <n v="4"/>
    <n v="4"/>
    <n v="4"/>
    <n v="4"/>
    <n v="4"/>
    <n v="6"/>
    <x v="11"/>
    <n v="4"/>
    <n v="5"/>
    <n v="4"/>
    <n v="5"/>
    <n v="5"/>
    <n v="6"/>
    <x v="14"/>
    <n v="5"/>
    <n v="5"/>
    <n v="5"/>
    <n v="5"/>
    <x v="2"/>
  </r>
  <r>
    <x v="1"/>
    <s v="student"/>
    <x v="0"/>
    <s v="no"/>
    <n v="4"/>
    <n v="4"/>
    <n v="6"/>
    <n v="3"/>
    <n v="2"/>
    <n v="4"/>
    <n v="4"/>
    <x v="4"/>
    <n v="4"/>
    <n v="3"/>
    <n v="5"/>
    <n v="5"/>
    <n v="5"/>
    <n v="4"/>
    <x v="20"/>
    <n v="5"/>
    <n v="5"/>
    <n v="4"/>
    <n v="5"/>
    <x v="5"/>
  </r>
  <r>
    <x v="1"/>
    <s v="student"/>
    <x v="0"/>
    <s v="yes"/>
    <n v="1"/>
    <n v="5"/>
    <n v="1"/>
    <n v="1"/>
    <n v="1"/>
    <n v="2"/>
    <n v="5"/>
    <x v="6"/>
    <n v="4"/>
    <n v="3"/>
    <n v="5"/>
    <n v="4"/>
    <n v="4"/>
    <n v="4"/>
    <x v="4"/>
    <n v="2"/>
    <n v="2"/>
    <n v="6"/>
    <n v="5"/>
    <x v="9"/>
  </r>
  <r>
    <x v="0"/>
    <s v="student"/>
    <x v="1"/>
    <s v="no"/>
    <n v="5"/>
    <n v="4"/>
    <n v="6"/>
    <n v="5"/>
    <n v="6"/>
    <n v="5"/>
    <n v="4"/>
    <x v="9"/>
    <n v="4"/>
    <n v="3"/>
    <n v="4"/>
    <n v="4"/>
    <n v="4"/>
    <n v="3"/>
    <x v="2"/>
    <n v="6"/>
    <n v="5"/>
    <n v="4"/>
    <n v="6"/>
    <x v="11"/>
  </r>
  <r>
    <x v="0"/>
    <s v="student"/>
    <x v="1"/>
    <s v="no"/>
    <n v="4"/>
    <n v="3"/>
    <n v="5"/>
    <n v="4"/>
    <n v="5"/>
    <n v="2"/>
    <n v="3"/>
    <x v="0"/>
    <n v="3"/>
    <n v="1"/>
    <n v="5"/>
    <n v="4"/>
    <n v="2"/>
    <n v="3"/>
    <x v="0"/>
    <n v="6"/>
    <n v="6"/>
    <n v="5"/>
    <n v="3"/>
    <x v="2"/>
  </r>
  <r>
    <x v="0"/>
    <s v="student"/>
    <x v="1"/>
    <s v="no"/>
    <n v="2"/>
    <n v="3"/>
    <n v="5"/>
    <n v="2"/>
    <n v="5"/>
    <n v="1"/>
    <n v="3"/>
    <x v="8"/>
    <n v="3"/>
    <n v="1"/>
    <n v="4"/>
    <n v="3"/>
    <n v="2"/>
    <n v="2"/>
    <x v="16"/>
    <n v="5"/>
    <n v="5"/>
    <n v="4"/>
    <n v="4"/>
    <x v="0"/>
  </r>
  <r>
    <x v="1"/>
    <s v="student"/>
    <x v="0"/>
    <s v="no"/>
    <n v="4"/>
    <n v="2"/>
    <n v="6"/>
    <n v="4"/>
    <n v="1"/>
    <n v="2"/>
    <n v="2"/>
    <x v="8"/>
    <n v="5"/>
    <n v="3"/>
    <n v="3"/>
    <n v="5"/>
    <n v="4"/>
    <n v="6"/>
    <x v="20"/>
    <n v="6"/>
    <n v="6"/>
    <n v="6"/>
    <n v="6"/>
    <x v="10"/>
  </r>
  <r>
    <x v="1"/>
    <s v="student"/>
    <x v="0"/>
    <s v="no"/>
    <n v="4"/>
    <n v="3"/>
    <n v="5"/>
    <n v="4"/>
    <n v="3"/>
    <n v="2"/>
    <n v="4"/>
    <x v="7"/>
    <n v="5"/>
    <n v="4"/>
    <n v="6"/>
    <n v="4"/>
    <n v="5"/>
    <n v="6"/>
    <x v="12"/>
    <n v="5"/>
    <n v="5"/>
    <n v="4"/>
    <n v="6"/>
    <x v="2"/>
  </r>
  <r>
    <x v="1"/>
    <s v="student"/>
    <x v="0"/>
    <s v="no"/>
    <n v="5"/>
    <n v="4"/>
    <n v="5"/>
    <n v="4"/>
    <n v="2"/>
    <n v="3"/>
    <n v="5"/>
    <x v="12"/>
    <n v="5"/>
    <n v="3"/>
    <n v="5"/>
    <n v="5"/>
    <n v="6"/>
    <n v="2"/>
    <x v="20"/>
    <n v="6"/>
    <n v="6"/>
    <n v="6"/>
    <n v="6"/>
    <x v="10"/>
  </r>
  <r>
    <x v="0"/>
    <s v="student"/>
    <x v="0"/>
    <s v="no"/>
    <n v="3"/>
    <n v="4"/>
    <n v="6"/>
    <n v="5"/>
    <n v="5"/>
    <n v="4"/>
    <n v="6"/>
    <x v="2"/>
    <n v="5"/>
    <n v="1"/>
    <n v="6"/>
    <n v="4"/>
    <n v="4"/>
    <n v="2"/>
    <x v="2"/>
    <n v="6"/>
    <n v="6"/>
    <n v="6"/>
    <n v="5"/>
    <x v="3"/>
  </r>
  <r>
    <x v="1"/>
    <s v="student"/>
    <x v="1"/>
    <s v="no"/>
    <n v="5"/>
    <n v="5"/>
    <n v="4"/>
    <n v="5"/>
    <n v="4"/>
    <n v="5"/>
    <n v="6"/>
    <x v="21"/>
    <n v="5"/>
    <n v="3"/>
    <n v="6"/>
    <n v="6"/>
    <n v="4"/>
    <n v="6"/>
    <x v="12"/>
    <n v="5"/>
    <n v="5"/>
    <n v="3"/>
    <n v="6"/>
    <x v="5"/>
  </r>
  <r>
    <x v="0"/>
    <s v="student"/>
    <x v="0"/>
    <s v="no"/>
    <n v="5"/>
    <n v="5"/>
    <n v="6"/>
    <n v="5"/>
    <n v="4"/>
    <n v="5"/>
    <n v="2"/>
    <x v="15"/>
    <n v="1"/>
    <n v="1"/>
    <n v="1"/>
    <n v="2"/>
    <n v="4"/>
    <n v="1"/>
    <x v="24"/>
    <n v="6"/>
    <n v="4"/>
    <n v="4"/>
    <n v="5"/>
    <x v="5"/>
  </r>
  <r>
    <x v="1"/>
    <s v="student"/>
    <x v="1"/>
    <s v="no"/>
    <n v="5"/>
    <n v="6"/>
    <n v="5"/>
    <n v="5"/>
    <n v="3"/>
    <n v="5"/>
    <n v="5"/>
    <x v="21"/>
    <n v="5"/>
    <n v="5"/>
    <n v="5"/>
    <n v="5"/>
    <n v="5"/>
    <n v="5"/>
    <x v="12"/>
    <n v="4"/>
    <n v="5"/>
    <n v="6"/>
    <n v="6"/>
    <x v="11"/>
  </r>
  <r>
    <x v="0"/>
    <s v="student"/>
    <x v="1"/>
    <s v="no"/>
    <n v="5"/>
    <n v="2"/>
    <n v="5"/>
    <n v="4"/>
    <n v="6"/>
    <n v="5"/>
    <n v="4"/>
    <x v="11"/>
    <n v="3"/>
    <n v="1"/>
    <n v="2"/>
    <n v="1"/>
    <n v="5"/>
    <n v="4"/>
    <x v="5"/>
    <n v="4"/>
    <n v="5"/>
    <n v="5"/>
    <n v="5"/>
    <x v="5"/>
  </r>
  <r>
    <x v="1"/>
    <s v="student"/>
    <x v="0"/>
    <s v="no"/>
    <n v="4"/>
    <n v="4"/>
    <n v="5"/>
    <n v="4"/>
    <n v="3"/>
    <n v="3"/>
    <n v="4"/>
    <x v="4"/>
    <n v="3"/>
    <n v="2"/>
    <n v="3"/>
    <n v="3"/>
    <n v="4"/>
    <n v="2"/>
    <x v="13"/>
    <n v="5"/>
    <n v="5"/>
    <n v="3"/>
    <n v="4"/>
    <x v="1"/>
  </r>
  <r>
    <x v="1"/>
    <s v="student"/>
    <x v="0"/>
    <s v="no"/>
    <n v="3"/>
    <n v="3"/>
    <n v="5"/>
    <n v="2"/>
    <n v="3"/>
    <n v="2"/>
    <n v="4"/>
    <x v="17"/>
    <n v="1"/>
    <n v="1"/>
    <n v="4"/>
    <n v="2"/>
    <n v="4"/>
    <n v="2"/>
    <x v="1"/>
    <n v="4"/>
    <n v="4"/>
    <n v="4"/>
    <n v="4"/>
    <x v="8"/>
  </r>
  <r>
    <x v="1"/>
    <s v="student"/>
    <x v="1"/>
    <s v="no"/>
    <n v="4"/>
    <n v="4"/>
    <n v="5"/>
    <n v="5"/>
    <n v="3"/>
    <n v="2"/>
    <n v="5"/>
    <x v="12"/>
    <n v="1"/>
    <n v="1"/>
    <n v="3"/>
    <n v="2"/>
    <n v="2"/>
    <n v="1"/>
    <x v="24"/>
    <n v="6"/>
    <n v="6"/>
    <n v="6"/>
    <n v="6"/>
    <x v="10"/>
  </r>
  <r>
    <x v="1"/>
    <s v="student"/>
    <x v="0"/>
    <s v="no"/>
    <n v="4"/>
    <n v="4"/>
    <n v="5"/>
    <n v="4"/>
    <n v="3"/>
    <n v="3"/>
    <n v="4"/>
    <x v="4"/>
    <n v="2"/>
    <n v="2"/>
    <n v="2"/>
    <n v="2"/>
    <n v="2"/>
    <n v="2"/>
    <x v="25"/>
    <n v="4"/>
    <n v="4"/>
    <n v="4"/>
    <n v="4"/>
    <x v="8"/>
  </r>
  <r>
    <x v="1"/>
    <s v="student"/>
    <x v="0"/>
    <s v="no"/>
    <n v="2"/>
    <n v="2"/>
    <n v="4"/>
    <n v="2"/>
    <n v="1"/>
    <n v="1"/>
    <n v="4"/>
    <x v="6"/>
    <n v="1"/>
    <n v="1"/>
    <n v="2"/>
    <n v="1"/>
    <n v="1"/>
    <n v="1"/>
    <x v="26"/>
    <n v="1"/>
    <n v="3"/>
    <n v="2"/>
    <n v="2"/>
    <x v="13"/>
  </r>
  <r>
    <x v="0"/>
    <s v="student"/>
    <x v="1"/>
    <s v="yes"/>
    <n v="6"/>
    <n v="5"/>
    <n v="6"/>
    <n v="4"/>
    <n v="6"/>
    <n v="4"/>
    <n v="6"/>
    <x v="10"/>
    <n v="5"/>
    <n v="1"/>
    <n v="6"/>
    <n v="4"/>
    <n v="6"/>
    <n v="6"/>
    <x v="22"/>
    <n v="6"/>
    <n v="6"/>
    <n v="5"/>
    <n v="6"/>
    <x v="3"/>
  </r>
  <r>
    <x v="1"/>
    <s v="student"/>
    <x v="0"/>
    <s v="no"/>
    <n v="4"/>
    <n v="6"/>
    <n v="6"/>
    <n v="4"/>
    <n v="3"/>
    <n v="4"/>
    <n v="3"/>
    <x v="16"/>
    <n v="3"/>
    <n v="1"/>
    <n v="3"/>
    <n v="3"/>
    <n v="3"/>
    <n v="2"/>
    <x v="16"/>
    <n v="6"/>
    <n v="6"/>
    <n v="4"/>
    <n v="4"/>
    <x v="2"/>
  </r>
  <r>
    <x v="0"/>
    <s v="student"/>
    <x v="0"/>
    <s v="no"/>
    <n v="4"/>
    <n v="2"/>
    <n v="6"/>
    <n v="5"/>
    <n v="5"/>
    <n v="4"/>
    <n v="5"/>
    <x v="11"/>
    <n v="4"/>
    <n v="1"/>
    <n v="3"/>
    <n v="2"/>
    <n v="3"/>
    <n v="3"/>
    <x v="5"/>
    <n v="4"/>
    <n v="5"/>
    <n v="4"/>
    <n v="5"/>
    <x v="0"/>
  </r>
  <r>
    <x v="0"/>
    <s v="student"/>
    <x v="0"/>
    <s v="no"/>
    <n v="5"/>
    <n v="5"/>
    <n v="6"/>
    <n v="4"/>
    <n v="5"/>
    <n v="5"/>
    <n v="4"/>
    <x v="21"/>
    <n v="4"/>
    <n v="5"/>
    <n v="5"/>
    <n v="6"/>
    <n v="4"/>
    <n v="4"/>
    <x v="22"/>
    <n v="5"/>
    <n v="5"/>
    <n v="3"/>
    <n v="5"/>
    <x v="0"/>
  </r>
  <r>
    <x v="0"/>
    <s v="student"/>
    <x v="0"/>
    <s v="no"/>
    <n v="5"/>
    <n v="4"/>
    <n v="6"/>
    <n v="5"/>
    <n v="5"/>
    <n v="4"/>
    <n v="4"/>
    <x v="2"/>
    <n v="3"/>
    <n v="1"/>
    <n v="4"/>
    <n v="4"/>
    <n v="5"/>
    <n v="5"/>
    <x v="2"/>
    <n v="3"/>
    <n v="4"/>
    <n v="1"/>
    <n v="5"/>
    <x v="15"/>
  </r>
  <r>
    <x v="0"/>
    <s v="student"/>
    <x v="1"/>
    <s v="no"/>
    <n v="5"/>
    <n v="5"/>
    <n v="6"/>
    <n v="4"/>
    <n v="4"/>
    <n v="5"/>
    <n v="6"/>
    <x v="9"/>
    <n v="3"/>
    <n v="1"/>
    <n v="5"/>
    <n v="3"/>
    <n v="4"/>
    <n v="5"/>
    <x v="9"/>
    <n v="5"/>
    <n v="5"/>
    <n v="5"/>
    <n v="5"/>
    <x v="2"/>
  </r>
  <r>
    <x v="0"/>
    <s v="student"/>
    <x v="0"/>
    <s v="no"/>
    <n v="4"/>
    <n v="5"/>
    <n v="5"/>
    <n v="3"/>
    <n v="1"/>
    <n v="3"/>
    <n v="4"/>
    <x v="7"/>
    <n v="3"/>
    <n v="2"/>
    <n v="5"/>
    <n v="5"/>
    <n v="3"/>
    <n v="5"/>
    <x v="10"/>
    <n v="4"/>
    <n v="4"/>
    <n v="5"/>
    <n v="5"/>
    <x v="0"/>
  </r>
  <r>
    <x v="1"/>
    <s v="student"/>
    <x v="0"/>
    <s v="no"/>
    <n v="4"/>
    <n v="3"/>
    <n v="5"/>
    <n v="3"/>
    <n v="5"/>
    <n v="4"/>
    <n v="5"/>
    <x v="3"/>
    <n v="4"/>
    <n v="2"/>
    <n v="5"/>
    <n v="5"/>
    <n v="3"/>
    <n v="1"/>
    <x v="15"/>
    <n v="4"/>
    <n v="3"/>
    <n v="4"/>
    <n v="4"/>
    <x v="9"/>
  </r>
  <r>
    <x v="0"/>
    <s v="student"/>
    <x v="1"/>
    <s v="no"/>
    <n v="2"/>
    <n v="3"/>
    <n v="1"/>
    <n v="2"/>
    <n v="1"/>
    <n v="2"/>
    <n v="2"/>
    <x v="27"/>
    <n v="3"/>
    <n v="5"/>
    <n v="2"/>
    <n v="4"/>
    <n v="2"/>
    <n v="3"/>
    <x v="6"/>
    <n v="2"/>
    <n v="2"/>
    <n v="2"/>
    <n v="2"/>
    <x v="13"/>
  </r>
  <r>
    <x v="0"/>
    <s v="employee"/>
    <x v="1"/>
    <s v="no"/>
    <n v="5"/>
    <n v="4"/>
    <n v="6"/>
    <n v="5"/>
    <n v="6"/>
    <n v="5"/>
    <n v="6"/>
    <x v="10"/>
    <n v="4"/>
    <n v="4"/>
    <n v="4"/>
    <n v="1"/>
    <n v="3"/>
    <n v="5"/>
    <x v="9"/>
    <n v="4"/>
    <n v="4"/>
    <n v="4"/>
    <n v="5"/>
    <x v="1"/>
  </r>
  <r>
    <x v="0"/>
    <s v="student"/>
    <x v="2"/>
    <s v="no"/>
    <n v="5"/>
    <n v="5"/>
    <n v="5"/>
    <n v="4"/>
    <n v="4"/>
    <n v="4"/>
    <n v="4"/>
    <x v="11"/>
    <n v="3"/>
    <n v="2"/>
    <n v="4"/>
    <n v="4"/>
    <n v="4"/>
    <n v="1"/>
    <x v="0"/>
    <n v="6"/>
    <n v="6"/>
    <n v="5"/>
    <n v="6"/>
    <x v="3"/>
  </r>
  <r>
    <x v="0"/>
    <s v="student"/>
    <x v="1"/>
    <s v="no"/>
    <n v="2"/>
    <n v="2"/>
    <n v="4"/>
    <n v="3"/>
    <n v="1"/>
    <n v="1"/>
    <n v="1"/>
    <x v="25"/>
    <n v="5"/>
    <n v="5"/>
    <n v="3"/>
    <n v="2"/>
    <n v="3"/>
    <n v="1"/>
    <x v="6"/>
    <n v="3"/>
    <n v="2"/>
    <n v="1"/>
    <n v="4"/>
    <x v="16"/>
  </r>
  <r>
    <x v="1"/>
    <s v="student"/>
    <x v="1"/>
    <s v="no"/>
    <n v="4"/>
    <n v="4"/>
    <n v="6"/>
    <n v="3"/>
    <n v="5"/>
    <n v="3"/>
    <n v="4"/>
    <x v="3"/>
    <n v="4"/>
    <n v="2"/>
    <n v="4"/>
    <n v="5"/>
    <n v="5"/>
    <n v="6"/>
    <x v="20"/>
    <n v="4"/>
    <n v="5"/>
    <n v="5"/>
    <n v="4"/>
    <x v="0"/>
  </r>
  <r>
    <x v="0"/>
    <s v="student"/>
    <x v="1"/>
    <s v="no"/>
    <n v="2"/>
    <n v="3"/>
    <n v="2"/>
    <n v="3"/>
    <n v="1"/>
    <n v="3"/>
    <n v="3"/>
    <x v="5"/>
    <n v="2"/>
    <n v="1"/>
    <n v="5"/>
    <n v="3"/>
    <n v="4"/>
    <n v="4"/>
    <x v="6"/>
    <n v="4"/>
    <n v="5"/>
    <n v="5"/>
    <n v="6"/>
    <x v="2"/>
  </r>
  <r>
    <x v="0"/>
    <s v="student"/>
    <x v="1"/>
    <s v="no"/>
    <n v="5"/>
    <n v="2"/>
    <n v="3"/>
    <n v="4"/>
    <n v="5"/>
    <n v="4"/>
    <n v="6"/>
    <x v="3"/>
    <n v="6"/>
    <n v="2"/>
    <n v="5"/>
    <n v="5"/>
    <n v="5"/>
    <n v="5"/>
    <x v="22"/>
    <n v="5"/>
    <n v="5"/>
    <n v="4"/>
    <n v="5"/>
    <x v="5"/>
  </r>
  <r>
    <x v="0"/>
    <s v="student"/>
    <x v="0"/>
    <s v="no"/>
    <n v="5"/>
    <n v="4"/>
    <n v="6"/>
    <n v="3"/>
    <n v="5"/>
    <n v="4"/>
    <n v="5"/>
    <x v="15"/>
    <n v="4"/>
    <n v="3"/>
    <n v="4"/>
    <n v="4"/>
    <n v="3"/>
    <n v="2"/>
    <x v="15"/>
    <n v="4"/>
    <n v="3"/>
    <n v="4"/>
    <n v="4"/>
    <x v="9"/>
  </r>
  <r>
    <x v="0"/>
    <s v="student"/>
    <x v="1"/>
    <s v="no"/>
    <n v="5"/>
    <n v="4"/>
    <n v="6"/>
    <n v="6"/>
    <n v="6"/>
    <n v="4"/>
    <n v="3"/>
    <x v="21"/>
    <n v="4"/>
    <n v="2"/>
    <n v="5"/>
    <n v="5"/>
    <n v="5"/>
    <n v="5"/>
    <x v="20"/>
    <n v="5"/>
    <n v="4"/>
    <n v="4"/>
    <n v="6"/>
    <x v="5"/>
  </r>
  <r>
    <x v="0"/>
    <s v="student"/>
    <x v="1"/>
    <s v="no"/>
    <n v="4"/>
    <n v="5"/>
    <n v="5"/>
    <n v="4"/>
    <n v="5"/>
    <n v="3"/>
    <n v="3"/>
    <x v="3"/>
    <n v="2"/>
    <n v="2"/>
    <n v="4"/>
    <n v="3"/>
    <n v="5"/>
    <n v="4"/>
    <x v="15"/>
    <n v="5"/>
    <n v="5"/>
    <n v="5"/>
    <n v="5"/>
    <x v="2"/>
  </r>
  <r>
    <x v="1"/>
    <s v="student"/>
    <x v="0"/>
    <s v="no"/>
    <n v="4"/>
    <n v="4"/>
    <n v="3"/>
    <n v="4"/>
    <n v="2"/>
    <n v="5"/>
    <n v="5"/>
    <x v="4"/>
    <n v="3"/>
    <n v="2"/>
    <n v="1"/>
    <n v="3"/>
    <n v="3"/>
    <n v="1"/>
    <x v="11"/>
    <n v="5"/>
    <n v="5"/>
    <n v="6"/>
    <n v="5"/>
    <x v="11"/>
  </r>
  <r>
    <x v="0"/>
    <s v="student"/>
    <x v="0"/>
    <s v="no"/>
    <n v="6"/>
    <n v="5"/>
    <n v="6"/>
    <n v="5"/>
    <n v="6"/>
    <n v="5"/>
    <n v="5"/>
    <x v="13"/>
    <n v="6"/>
    <n v="3"/>
    <n v="6"/>
    <n v="6"/>
    <n v="6"/>
    <n v="5"/>
    <x v="21"/>
    <n v="6"/>
    <n v="6"/>
    <n v="6"/>
    <n v="6"/>
    <x v="10"/>
  </r>
  <r>
    <x v="0"/>
    <s v="student"/>
    <x v="0"/>
    <s v="yes"/>
    <n v="5"/>
    <n v="3"/>
    <n v="5"/>
    <n v="3"/>
    <n v="5"/>
    <n v="3"/>
    <n v="3"/>
    <x v="4"/>
    <n v="4"/>
    <n v="3"/>
    <n v="4"/>
    <n v="4"/>
    <n v="4"/>
    <n v="1"/>
    <x v="15"/>
    <n v="4"/>
    <n v="5"/>
    <n v="5"/>
    <n v="5"/>
    <x v="5"/>
  </r>
  <r>
    <x v="0"/>
    <s v="student"/>
    <x v="1"/>
    <s v="no"/>
    <n v="2"/>
    <n v="3"/>
    <n v="1"/>
    <n v="3"/>
    <n v="3"/>
    <n v="2"/>
    <n v="4"/>
    <x v="23"/>
    <n v="1"/>
    <n v="4"/>
    <n v="2"/>
    <n v="2"/>
    <n v="2"/>
    <n v="2"/>
    <x v="11"/>
    <n v="2"/>
    <n v="2"/>
    <n v="2"/>
    <n v="1"/>
    <x v="14"/>
  </r>
  <r>
    <x v="1"/>
    <s v="student"/>
    <x v="0"/>
    <s v="yes"/>
    <n v="4"/>
    <n v="2"/>
    <n v="2"/>
    <n v="4"/>
    <n v="2"/>
    <n v="2"/>
    <n v="2"/>
    <x v="23"/>
    <n v="4"/>
    <n v="1"/>
    <n v="5"/>
    <n v="2"/>
    <n v="5"/>
    <n v="6"/>
    <x v="10"/>
    <n v="4"/>
    <n v="4"/>
    <n v="5"/>
    <n v="1"/>
    <x v="6"/>
  </r>
  <r>
    <x v="1"/>
    <s v="student"/>
    <x v="0"/>
    <s v="no"/>
    <n v="3"/>
    <n v="2"/>
    <n v="5"/>
    <n v="3"/>
    <n v="1"/>
    <n v="3"/>
    <n v="2"/>
    <x v="28"/>
    <n v="3"/>
    <n v="1"/>
    <n v="4"/>
    <n v="2"/>
    <n v="3"/>
    <n v="5"/>
    <x v="0"/>
    <n v="4"/>
    <n v="4"/>
    <n v="4"/>
    <n v="2"/>
    <x v="6"/>
  </r>
  <r>
    <x v="0"/>
    <s v="student"/>
    <x v="0"/>
    <s v="no"/>
    <n v="4"/>
    <n v="4"/>
    <n v="6"/>
    <n v="4"/>
    <n v="6"/>
    <n v="4"/>
    <n v="4"/>
    <x v="15"/>
    <n v="4"/>
    <n v="1"/>
    <n v="4"/>
    <n v="3"/>
    <n v="4"/>
    <n v="4"/>
    <x v="15"/>
    <n v="6"/>
    <n v="5"/>
    <n v="4"/>
    <n v="4"/>
    <x v="5"/>
  </r>
  <r>
    <x v="0"/>
    <s v="student"/>
    <x v="0"/>
    <s v="no"/>
    <n v="6"/>
    <n v="5"/>
    <n v="5"/>
    <n v="4"/>
    <n v="5"/>
    <n v="6"/>
    <n v="6"/>
    <x v="10"/>
    <n v="4"/>
    <n v="3"/>
    <n v="5"/>
    <n v="4"/>
    <n v="4"/>
    <n v="0"/>
    <x v="15"/>
    <n v="5"/>
    <n v="5"/>
    <n v="4"/>
    <n v="5"/>
    <x v="5"/>
  </r>
  <r>
    <x v="0"/>
    <s v="student"/>
    <x v="1"/>
    <s v="no"/>
    <n v="6"/>
    <n v="5"/>
    <n v="6"/>
    <n v="4"/>
    <n v="6"/>
    <n v="6"/>
    <n v="6"/>
    <x v="22"/>
    <n v="5"/>
    <n v="2"/>
    <n v="6"/>
    <n v="3"/>
    <n v="5"/>
    <n v="5"/>
    <x v="20"/>
    <n v="6"/>
    <n v="6"/>
    <n v="5"/>
    <n v="6"/>
    <x v="3"/>
  </r>
  <r>
    <x v="0"/>
    <s v="employee"/>
    <x v="0"/>
    <s v="no"/>
    <n v="5"/>
    <n v="3"/>
    <n v="5"/>
    <n v="4"/>
    <n v="3"/>
    <n v="4"/>
    <n v="6"/>
    <x v="16"/>
    <n v="4"/>
    <n v="4"/>
    <n v="5"/>
    <n v="4"/>
    <n v="5"/>
    <n v="4"/>
    <x v="20"/>
    <n v="4"/>
    <n v="5"/>
    <n v="6"/>
    <n v="5"/>
    <x v="2"/>
  </r>
  <r>
    <x v="0"/>
    <s v="student"/>
    <x v="2"/>
    <s v="no"/>
    <n v="4"/>
    <n v="5"/>
    <n v="5"/>
    <n v="4"/>
    <n v="4"/>
    <n v="3"/>
    <n v="2"/>
    <x v="4"/>
    <n v="2"/>
    <n v="2"/>
    <n v="2"/>
    <n v="3"/>
    <n v="3"/>
    <n v="1"/>
    <x v="11"/>
    <n v="5"/>
    <n v="5"/>
    <n v="4"/>
    <n v="5"/>
    <x v="5"/>
  </r>
  <r>
    <x v="1"/>
    <s v="student"/>
    <x v="1"/>
    <s v="no"/>
    <n v="3"/>
    <n v="4"/>
    <n v="5"/>
    <n v="3"/>
    <n v="3"/>
    <n v="2"/>
    <n v="5"/>
    <x v="7"/>
    <n v="5"/>
    <n v="1"/>
    <n v="4"/>
    <n v="2"/>
    <n v="5"/>
    <n v="6"/>
    <x v="10"/>
    <n v="5"/>
    <n v="6"/>
    <n v="4"/>
    <n v="6"/>
    <x v="11"/>
  </r>
  <r>
    <x v="0"/>
    <s v="employee"/>
    <x v="0"/>
    <s v="yes"/>
    <n v="2"/>
    <n v="2"/>
    <n v="1"/>
    <n v="2"/>
    <n v="1"/>
    <n v="2"/>
    <n v="5"/>
    <x v="19"/>
    <n v="2"/>
    <n v="2"/>
    <n v="2"/>
    <n v="2"/>
    <n v="2"/>
    <n v="2"/>
    <x v="25"/>
    <n v="1"/>
    <n v="1"/>
    <n v="1"/>
    <n v="1"/>
    <x v="17"/>
  </r>
  <r>
    <x v="0"/>
    <s v="student"/>
    <x v="0"/>
    <s v="no"/>
    <n v="3"/>
    <n v="4"/>
    <n v="5"/>
    <n v="5"/>
    <n v="6"/>
    <n v="3"/>
    <n v="3"/>
    <x v="3"/>
    <n v="4"/>
    <n v="2"/>
    <n v="6"/>
    <n v="6"/>
    <n v="3"/>
    <n v="1"/>
    <x v="2"/>
    <n v="3"/>
    <n v="3"/>
    <n v="3"/>
    <n v="5"/>
    <x v="6"/>
  </r>
  <r>
    <x v="0"/>
    <s v="student"/>
    <x v="1"/>
    <s v="no"/>
    <n v="5"/>
    <n v="4"/>
    <n v="5"/>
    <n v="5"/>
    <n v="6"/>
    <n v="5"/>
    <n v="6"/>
    <x v="1"/>
    <n v="6"/>
    <n v="5"/>
    <n v="6"/>
    <n v="5"/>
    <n v="5"/>
    <n v="5"/>
    <x v="21"/>
    <n v="5"/>
    <n v="6"/>
    <n v="6"/>
    <n v="6"/>
    <x v="3"/>
  </r>
  <r>
    <x v="0"/>
    <s v="student"/>
    <x v="0"/>
    <s v="no"/>
    <n v="4"/>
    <n v="4"/>
    <n v="6"/>
    <n v="4"/>
    <n v="6"/>
    <n v="6"/>
    <n v="6"/>
    <x v="1"/>
    <n v="6"/>
    <n v="3"/>
    <n v="6"/>
    <n v="3"/>
    <n v="2"/>
    <n v="4"/>
    <x v="4"/>
    <n v="6"/>
    <n v="6"/>
    <n v="6"/>
    <n v="6"/>
    <x v="10"/>
  </r>
  <r>
    <x v="1"/>
    <s v="student"/>
    <x v="0"/>
    <s v="no"/>
    <n v="5"/>
    <n v="5"/>
    <n v="4"/>
    <n v="6"/>
    <n v="2"/>
    <n v="4"/>
    <n v="6"/>
    <x v="15"/>
    <n v="4"/>
    <n v="1"/>
    <n v="5"/>
    <n v="5"/>
    <n v="5"/>
    <n v="6"/>
    <x v="20"/>
    <n v="6"/>
    <n v="6"/>
    <n v="6"/>
    <n v="6"/>
    <x v="10"/>
  </r>
  <r>
    <x v="0"/>
    <s v="student"/>
    <x v="1"/>
    <s v="no"/>
    <n v="3"/>
    <n v="2"/>
    <n v="5"/>
    <n v="2"/>
    <n v="5"/>
    <n v="3"/>
    <n v="5"/>
    <x v="7"/>
    <n v="4"/>
    <n v="3"/>
    <n v="4"/>
    <n v="3"/>
    <n v="4"/>
    <n v="6"/>
    <x v="4"/>
    <n v="4"/>
    <n v="5"/>
    <n v="5"/>
    <n v="5"/>
    <x v="5"/>
  </r>
  <r>
    <x v="0"/>
    <s v="student"/>
    <x v="0"/>
    <s v="no"/>
    <n v="1"/>
    <n v="2"/>
    <n v="1"/>
    <n v="2"/>
    <n v="1"/>
    <n v="2"/>
    <n v="1"/>
    <x v="29"/>
    <n v="2"/>
    <n v="5"/>
    <n v="4"/>
    <n v="3"/>
    <n v="2"/>
    <n v="2"/>
    <x v="0"/>
    <n v="1"/>
    <n v="2"/>
    <n v="2"/>
    <n v="2"/>
    <x v="14"/>
  </r>
  <r>
    <x v="1"/>
    <s v="student"/>
    <x v="0"/>
    <s v="no"/>
    <n v="2"/>
    <n v="2"/>
    <n v="2"/>
    <n v="2"/>
    <n v="4"/>
    <n v="3"/>
    <n v="3"/>
    <x v="23"/>
    <n v="4"/>
    <n v="6"/>
    <n v="4"/>
    <n v="4"/>
    <n v="4"/>
    <n v="6"/>
    <x v="22"/>
    <n v="4"/>
    <n v="3"/>
    <n v="2"/>
    <n v="2"/>
    <x v="18"/>
  </r>
  <r>
    <x v="0"/>
    <s v="student"/>
    <x v="0"/>
    <s v="no"/>
    <n v="5"/>
    <n v="4"/>
    <n v="6"/>
    <n v="5"/>
    <n v="6"/>
    <n v="4"/>
    <n v="5"/>
    <x v="9"/>
    <n v="4"/>
    <n v="2"/>
    <n v="3"/>
    <n v="5"/>
    <n v="3"/>
    <n v="4"/>
    <x v="9"/>
    <n v="4"/>
    <n v="5"/>
    <n v="6"/>
    <n v="6"/>
    <x v="11"/>
  </r>
  <r>
    <x v="1"/>
    <s v="student"/>
    <x v="0"/>
    <s v="no"/>
    <n v="5"/>
    <n v="4"/>
    <n v="6"/>
    <n v="5"/>
    <n v="5"/>
    <n v="6"/>
    <n v="0"/>
    <x v="11"/>
    <n v="6"/>
    <n v="4"/>
    <n v="4"/>
    <n v="3"/>
    <n v="5"/>
    <n v="0"/>
    <x v="2"/>
    <n v="5"/>
    <n v="4"/>
    <n v="4"/>
    <n v="5"/>
    <x v="0"/>
  </r>
  <r>
    <x v="0"/>
    <s v="student"/>
    <x v="1"/>
    <s v="no"/>
    <n v="4"/>
    <n v="0"/>
    <n v="6"/>
    <n v="5"/>
    <n v="6"/>
    <n v="4"/>
    <n v="4"/>
    <x v="3"/>
    <n v="5"/>
    <n v="5"/>
    <n v="6"/>
    <n v="6"/>
    <n v="4"/>
    <n v="4"/>
    <x v="12"/>
    <n v="6"/>
    <n v="6"/>
    <n v="5"/>
    <n v="5"/>
    <x v="4"/>
  </r>
  <r>
    <x v="0"/>
    <s v="student"/>
    <x v="0"/>
    <s v="no"/>
    <n v="2"/>
    <n v="3"/>
    <n v="1"/>
    <n v="1"/>
    <n v="1"/>
    <n v="2"/>
    <n v="2"/>
    <x v="30"/>
    <n v="3"/>
    <n v="2"/>
    <n v="5"/>
    <n v="2"/>
    <n v="2"/>
    <n v="3"/>
    <x v="13"/>
    <n v="5"/>
    <n v="4"/>
    <n v="6"/>
    <n v="6"/>
    <x v="11"/>
  </r>
  <r>
    <x v="0"/>
    <s v="student"/>
    <x v="1"/>
    <s v="no"/>
    <n v="5"/>
    <n v="5"/>
    <n v="6"/>
    <n v="5"/>
    <n v="6"/>
    <n v="5"/>
    <n v="5"/>
    <x v="10"/>
    <n v="3"/>
    <n v="2"/>
    <n v="5"/>
    <n v="5"/>
    <n v="4"/>
    <n v="4"/>
    <x v="10"/>
    <n v="1"/>
    <n v="4"/>
    <n v="5"/>
    <n v="5"/>
    <x v="9"/>
  </r>
  <r>
    <x v="1"/>
    <s v="student"/>
    <x v="0"/>
    <s v="no"/>
    <n v="2"/>
    <n v="4"/>
    <n v="3"/>
    <n v="5"/>
    <n v="3"/>
    <n v="3"/>
    <n v="5"/>
    <x v="7"/>
    <n v="4"/>
    <n v="1"/>
    <n v="5"/>
    <n v="2"/>
    <n v="4"/>
    <n v="4"/>
    <x v="15"/>
    <n v="4"/>
    <n v="4"/>
    <n v="4"/>
    <n v="5"/>
    <x v="1"/>
  </r>
  <r>
    <x v="0"/>
    <s v="student"/>
    <x v="1"/>
    <s v="no"/>
    <n v="4"/>
    <n v="3"/>
    <n v="5"/>
    <n v="5"/>
    <n v="6"/>
    <n v="6"/>
    <n v="2"/>
    <x v="11"/>
    <n v="4"/>
    <n v="2"/>
    <n v="5"/>
    <n v="5"/>
    <n v="4"/>
    <n v="4"/>
    <x v="4"/>
    <n v="5"/>
    <n v="5"/>
    <n v="5"/>
    <n v="5"/>
    <x v="2"/>
  </r>
  <r>
    <x v="0"/>
    <s v="student"/>
    <x v="0"/>
    <s v="no"/>
    <n v="5"/>
    <n v="4"/>
    <n v="5"/>
    <n v="5"/>
    <n v="6"/>
    <n v="5"/>
    <n v="5"/>
    <x v="9"/>
    <n v="2"/>
    <n v="1"/>
    <n v="2"/>
    <n v="4"/>
    <n v="3"/>
    <n v="4"/>
    <x v="5"/>
    <n v="3"/>
    <n v="4"/>
    <n v="3"/>
    <n v="5"/>
    <x v="9"/>
  </r>
  <r>
    <x v="1"/>
    <s v="student"/>
    <x v="0"/>
    <s v="no"/>
    <n v="5"/>
    <n v="4"/>
    <n v="6"/>
    <n v="5"/>
    <n v="5"/>
    <n v="5"/>
    <n v="4"/>
    <x v="21"/>
    <n v="5"/>
    <n v="1"/>
    <n v="4"/>
    <n v="4"/>
    <n v="4"/>
    <n v="3"/>
    <x v="9"/>
    <n v="6"/>
    <n v="6"/>
    <n v="6"/>
    <n v="6"/>
    <x v="10"/>
  </r>
  <r>
    <x v="0"/>
    <s v="student"/>
    <x v="0"/>
    <s v="no"/>
    <n v="4"/>
    <n v="3"/>
    <n v="6"/>
    <n v="5"/>
    <n v="6"/>
    <n v="2"/>
    <n v="2"/>
    <x v="12"/>
    <n v="3"/>
    <n v="2"/>
    <n v="4"/>
    <n v="2"/>
    <n v="5"/>
    <n v="3"/>
    <x v="6"/>
    <n v="6"/>
    <n v="6"/>
    <n v="4"/>
    <n v="4"/>
    <x v="2"/>
  </r>
  <r>
    <x v="0"/>
    <s v="student"/>
    <x v="0"/>
    <s v="no"/>
    <n v="2"/>
    <n v="3"/>
    <n v="4"/>
    <n v="3"/>
    <n v="3"/>
    <n v="1"/>
    <n v="2"/>
    <x v="23"/>
    <n v="5"/>
    <n v="1"/>
    <n v="5"/>
    <n v="5"/>
    <n v="2"/>
    <n v="3"/>
    <x v="9"/>
    <n v="5"/>
    <n v="5"/>
    <n v="4"/>
    <n v="6"/>
    <x v="2"/>
  </r>
  <r>
    <x v="0"/>
    <s v="student"/>
    <x v="0"/>
    <s v="no"/>
    <n v="5"/>
    <n v="5"/>
    <n v="6"/>
    <n v="4"/>
    <n v="6"/>
    <n v="5"/>
    <n v="6"/>
    <x v="10"/>
    <n v="5"/>
    <n v="2"/>
    <n v="4"/>
    <n v="5"/>
    <n v="5"/>
    <n v="5"/>
    <x v="20"/>
    <n v="5"/>
    <n v="6"/>
    <n v="4"/>
    <n v="6"/>
    <x v="11"/>
  </r>
  <r>
    <x v="1"/>
    <s v="student"/>
    <x v="0"/>
    <s v="no"/>
    <n v="1"/>
    <n v="2"/>
    <n v="3"/>
    <n v="1"/>
    <n v="4"/>
    <n v="1"/>
    <n v="2"/>
    <x v="25"/>
    <n v="4"/>
    <n v="2"/>
    <n v="3"/>
    <n v="2"/>
    <n v="4"/>
    <n v="2"/>
    <x v="13"/>
    <n v="4"/>
    <n v="4"/>
    <n v="1"/>
    <n v="4"/>
    <x v="15"/>
  </r>
  <r>
    <x v="1"/>
    <s v="student"/>
    <x v="0"/>
    <s v="no"/>
    <n v="2"/>
    <n v="3"/>
    <n v="2"/>
    <n v="3"/>
    <n v="2"/>
    <n v="4"/>
    <n v="4"/>
    <x v="24"/>
    <n v="2"/>
    <n v="1"/>
    <n v="4"/>
    <n v="2"/>
    <n v="2"/>
    <n v="4"/>
    <x v="16"/>
    <n v="4"/>
    <n v="5"/>
    <n v="3"/>
    <n v="4"/>
    <x v="8"/>
  </r>
  <r>
    <x v="1"/>
    <s v="student"/>
    <x v="0"/>
    <s v="no"/>
    <n v="4"/>
    <n v="4"/>
    <n v="6"/>
    <n v="4"/>
    <n v="2"/>
    <n v="5"/>
    <n v="4"/>
    <x v="3"/>
    <n v="4"/>
    <n v="2"/>
    <n v="4"/>
    <n v="3"/>
    <n v="4"/>
    <n v="4"/>
    <x v="9"/>
    <n v="5"/>
    <n v="5"/>
    <n v="4"/>
    <n v="5"/>
    <x v="5"/>
  </r>
  <r>
    <x v="0"/>
    <s v="student"/>
    <x v="1"/>
    <s v="no"/>
    <n v="5"/>
    <n v="4"/>
    <n v="6"/>
    <n v="5"/>
    <n v="4"/>
    <n v="4"/>
    <n v="4"/>
    <x v="15"/>
    <n v="5"/>
    <n v="3"/>
    <n v="6"/>
    <n v="5"/>
    <n v="5"/>
    <n v="4"/>
    <x v="22"/>
    <n v="5"/>
    <n v="5"/>
    <n v="6"/>
    <n v="6"/>
    <x v="4"/>
  </r>
  <r>
    <x v="0"/>
    <s v="student"/>
    <x v="0"/>
    <s v="no"/>
    <n v="4"/>
    <n v="3"/>
    <n v="6"/>
    <n v="4"/>
    <n v="5"/>
    <n v="4"/>
    <n v="3"/>
    <x v="3"/>
    <n v="2"/>
    <n v="1"/>
    <n v="4"/>
    <n v="2"/>
    <n v="5"/>
    <n v="2"/>
    <x v="5"/>
    <n v="5"/>
    <n v="5"/>
    <n v="4"/>
    <n v="4"/>
    <x v="0"/>
  </r>
  <r>
    <x v="0"/>
    <s v="student"/>
    <x v="1"/>
    <s v="no"/>
    <n v="4"/>
    <n v="4"/>
    <n v="5"/>
    <n v="5"/>
    <n v="6"/>
    <n v="4"/>
    <n v="3"/>
    <x v="11"/>
    <n v="3"/>
    <n v="5"/>
    <n v="5"/>
    <n v="6"/>
    <n v="1"/>
    <n v="3"/>
    <x v="10"/>
    <n v="5"/>
    <n v="5"/>
    <n v="3"/>
    <n v="6"/>
    <x v="5"/>
  </r>
  <r>
    <x v="1"/>
    <s v="student"/>
    <x v="0"/>
    <s v="no"/>
    <n v="4"/>
    <n v="4"/>
    <n v="5"/>
    <n v="3"/>
    <n v="3"/>
    <n v="5"/>
    <n v="5"/>
    <x v="3"/>
    <n v="4"/>
    <n v="4"/>
    <n v="6"/>
    <n v="5"/>
    <n v="5"/>
    <n v="5"/>
    <x v="14"/>
    <n v="6"/>
    <n v="6"/>
    <n v="6"/>
    <n v="6"/>
    <x v="10"/>
  </r>
  <r>
    <x v="0"/>
    <s v="student"/>
    <x v="1"/>
    <s v="no"/>
    <n v="4"/>
    <n v="3"/>
    <n v="5"/>
    <n v="5"/>
    <n v="6"/>
    <n v="5"/>
    <n v="4"/>
    <x v="15"/>
    <n v="3"/>
    <n v="3"/>
    <n v="3"/>
    <n v="5"/>
    <n v="3"/>
    <n v="6"/>
    <x v="10"/>
    <n v="6"/>
    <n v="6"/>
    <n v="6"/>
    <n v="4"/>
    <x v="4"/>
  </r>
  <r>
    <x v="1"/>
    <s v="student"/>
    <x v="0"/>
    <s v="no"/>
    <n v="4"/>
    <n v="5"/>
    <n v="3"/>
    <n v="3"/>
    <n v="1"/>
    <n v="3"/>
    <n v="4"/>
    <x v="26"/>
    <n v="5"/>
    <n v="3"/>
    <n v="6"/>
    <n v="5"/>
    <n v="5"/>
    <n v="2"/>
    <x v="20"/>
    <n v="5"/>
    <n v="5"/>
    <n v="5"/>
    <n v="6"/>
    <x v="11"/>
  </r>
  <r>
    <x v="0"/>
    <s v="student"/>
    <x v="0"/>
    <s v="no"/>
    <n v="5"/>
    <n v="3"/>
    <n v="5"/>
    <n v="5"/>
    <n v="5"/>
    <n v="4"/>
    <n v="3"/>
    <x v="16"/>
    <n v="5"/>
    <n v="1"/>
    <n v="5"/>
    <n v="6"/>
    <n v="4"/>
    <n v="6"/>
    <x v="3"/>
    <n v="6"/>
    <n v="6"/>
    <n v="5"/>
    <n v="5"/>
    <x v="4"/>
  </r>
  <r>
    <x v="0"/>
    <s v="student"/>
    <x v="1"/>
    <s v="no"/>
    <n v="5"/>
    <n v="3"/>
    <n v="5"/>
    <n v="5"/>
    <n v="6"/>
    <n v="5"/>
    <n v="3"/>
    <x v="15"/>
    <n v="5"/>
    <n v="2"/>
    <n v="4"/>
    <n v="4"/>
    <n v="6"/>
    <n v="5"/>
    <x v="20"/>
    <n v="5"/>
    <n v="5"/>
    <n v="3"/>
    <n v="5"/>
    <x v="0"/>
  </r>
  <r>
    <x v="1"/>
    <s v="student"/>
    <x v="0"/>
    <s v="no"/>
    <n v="4"/>
    <n v="4"/>
    <n v="6"/>
    <n v="3"/>
    <n v="5"/>
    <n v="4"/>
    <n v="5"/>
    <x v="11"/>
    <n v="5"/>
    <n v="2"/>
    <n v="5"/>
    <n v="5"/>
    <n v="5"/>
    <n v="5"/>
    <x v="3"/>
    <n v="5"/>
    <n v="5"/>
    <n v="3"/>
    <n v="5"/>
    <x v="0"/>
  </r>
  <r>
    <x v="1"/>
    <s v="student"/>
    <x v="0"/>
    <s v="no"/>
    <n v="3"/>
    <n v="4"/>
    <n v="4"/>
    <n v="4"/>
    <n v="2"/>
    <n v="2"/>
    <n v="5"/>
    <x v="14"/>
    <n v="4"/>
    <n v="2"/>
    <n v="5"/>
    <n v="3"/>
    <n v="4"/>
    <n v="4"/>
    <x v="2"/>
    <n v="6"/>
    <n v="4"/>
    <n v="5"/>
    <n v="4"/>
    <x v="5"/>
  </r>
  <r>
    <x v="0"/>
    <s v="student"/>
    <x v="0"/>
    <s v="no"/>
    <n v="3"/>
    <n v="4"/>
    <n v="6"/>
    <n v="4"/>
    <n v="6"/>
    <n v="4"/>
    <n v="4"/>
    <x v="11"/>
    <n v="5"/>
    <n v="3"/>
    <n v="6"/>
    <n v="5"/>
    <n v="4"/>
    <n v="5"/>
    <x v="22"/>
    <n v="6"/>
    <n v="6"/>
    <n v="6"/>
    <n v="6"/>
    <x v="10"/>
  </r>
  <r>
    <x v="0"/>
    <s v="student"/>
    <x v="0"/>
    <s v="no"/>
    <n v="4"/>
    <n v="3"/>
    <n v="5"/>
    <n v="5"/>
    <n v="4"/>
    <n v="3"/>
    <n v="5"/>
    <x v="3"/>
    <n v="3"/>
    <n v="1"/>
    <n v="4"/>
    <n v="4"/>
    <n v="3"/>
    <n v="3"/>
    <x v="0"/>
    <n v="5"/>
    <n v="4"/>
    <n v="5"/>
    <n v="4"/>
    <x v="0"/>
  </r>
  <r>
    <x v="0"/>
    <s v="student"/>
    <x v="0"/>
    <s v="no"/>
    <n v="4"/>
    <n v="2"/>
    <n v="2"/>
    <n v="4"/>
    <n v="3"/>
    <n v="4"/>
    <n v="4"/>
    <x v="26"/>
    <n v="6"/>
    <n v="2"/>
    <n v="5"/>
    <n v="4"/>
    <n v="5"/>
    <n v="5"/>
    <x v="3"/>
    <n v="5"/>
    <n v="5"/>
    <n v="5"/>
    <n v="5"/>
    <x v="2"/>
  </r>
  <r>
    <x v="0"/>
    <s v="student"/>
    <x v="0"/>
    <s v="no"/>
    <n v="6"/>
    <n v="6"/>
    <n v="6"/>
    <n v="5"/>
    <n v="6"/>
    <n v="5"/>
    <n v="6"/>
    <x v="31"/>
    <n v="5"/>
    <n v="4"/>
    <n v="6"/>
    <n v="5"/>
    <n v="4"/>
    <n v="6"/>
    <x v="12"/>
    <n v="6"/>
    <n v="6"/>
    <n v="6"/>
    <n v="6"/>
    <x v="10"/>
  </r>
  <r>
    <x v="1"/>
    <s v="student"/>
    <x v="0"/>
    <s v="no"/>
    <n v="4"/>
    <n v="5"/>
    <n v="6"/>
    <n v="1"/>
    <n v="5"/>
    <n v="3"/>
    <n v="5"/>
    <x v="3"/>
    <n v="5"/>
    <n v="2"/>
    <n v="5"/>
    <n v="5"/>
    <n v="4"/>
    <n v="4"/>
    <x v="7"/>
    <n v="4"/>
    <n v="5"/>
    <n v="5"/>
    <n v="5"/>
    <x v="5"/>
  </r>
  <r>
    <x v="1"/>
    <s v="student"/>
    <x v="0"/>
    <s v="no"/>
    <n v="5"/>
    <n v="3"/>
    <n v="3"/>
    <n v="2"/>
    <n v="1"/>
    <n v="1"/>
    <n v="5"/>
    <x v="24"/>
    <n v="1"/>
    <n v="4"/>
    <n v="1"/>
    <n v="3"/>
    <n v="1"/>
    <n v="3"/>
    <x v="11"/>
    <n v="2"/>
    <n v="2"/>
    <n v="4"/>
    <n v="2"/>
    <x v="16"/>
  </r>
  <r>
    <x v="0"/>
    <s v="student"/>
    <x v="0"/>
    <s v="no"/>
    <n v="4"/>
    <n v="2"/>
    <n v="5"/>
    <n v="4"/>
    <n v="4"/>
    <n v="3"/>
    <n v="2"/>
    <x v="14"/>
    <n v="2"/>
    <n v="2"/>
    <n v="4"/>
    <n v="2"/>
    <n v="1"/>
    <n v="2"/>
    <x v="11"/>
    <n v="5"/>
    <n v="5"/>
    <n v="4"/>
    <n v="5"/>
    <x v="5"/>
  </r>
  <r>
    <x v="1"/>
    <s v="student"/>
    <x v="0"/>
    <s v="no"/>
    <n v="6"/>
    <n v="5"/>
    <n v="6"/>
    <n v="6"/>
    <n v="2"/>
    <n v="6"/>
    <n v="5"/>
    <x v="1"/>
    <n v="6"/>
    <n v="4"/>
    <n v="6"/>
    <n v="6"/>
    <n v="6"/>
    <n v="6"/>
    <x v="23"/>
    <n v="6"/>
    <n v="6"/>
    <n v="6"/>
    <n v="6"/>
    <x v="10"/>
  </r>
  <r>
    <x v="0"/>
    <s v="student"/>
    <x v="0"/>
    <s v="no"/>
    <n v="4"/>
    <n v="4"/>
    <n v="5"/>
    <n v="5"/>
    <n v="5"/>
    <n v="5"/>
    <n v="5"/>
    <x v="2"/>
    <n v="5"/>
    <n v="3"/>
    <n v="5"/>
    <n v="5"/>
    <n v="5"/>
    <n v="5"/>
    <x v="22"/>
    <n v="5"/>
    <n v="5"/>
    <n v="5"/>
    <n v="5"/>
    <x v="2"/>
  </r>
  <r>
    <x v="1"/>
    <s v="student"/>
    <x v="0"/>
    <s v="no"/>
    <n v="5"/>
    <n v="3"/>
    <n v="1"/>
    <n v="3"/>
    <n v="2"/>
    <n v="2"/>
    <n v="2"/>
    <x v="23"/>
    <n v="3"/>
    <n v="5"/>
    <n v="2"/>
    <n v="2"/>
    <n v="2"/>
    <n v="3"/>
    <x v="13"/>
    <n v="2"/>
    <n v="2"/>
    <n v="2"/>
    <n v="3"/>
    <x v="12"/>
  </r>
  <r>
    <x v="1"/>
    <s v="student"/>
    <x v="0"/>
    <s v="no"/>
    <n v="5"/>
    <n v="5"/>
    <n v="5"/>
    <n v="5"/>
    <n v="3"/>
    <n v="4"/>
    <n v="6"/>
    <x v="2"/>
    <n v="4"/>
    <n v="4"/>
    <n v="5"/>
    <n v="5"/>
    <n v="5"/>
    <n v="6"/>
    <x v="14"/>
    <n v="5"/>
    <n v="4"/>
    <n v="6"/>
    <n v="5"/>
    <x v="2"/>
  </r>
  <r>
    <x v="0"/>
    <s v="student"/>
    <x v="0"/>
    <s v="no"/>
    <n v="5"/>
    <n v="4"/>
    <n v="6"/>
    <n v="5"/>
    <n v="6"/>
    <n v="4"/>
    <n v="4"/>
    <x v="21"/>
    <n v="2"/>
    <n v="1"/>
    <n v="4"/>
    <n v="3"/>
    <n v="2"/>
    <n v="4"/>
    <x v="5"/>
    <n v="4"/>
    <n v="4"/>
    <n v="4"/>
    <n v="5"/>
    <x v="1"/>
  </r>
  <r>
    <x v="1"/>
    <s v="student"/>
    <x v="0"/>
    <s v="no"/>
    <n v="4"/>
    <n v="4"/>
    <n v="5"/>
    <n v="4"/>
    <n v="2"/>
    <n v="3"/>
    <n v="3"/>
    <x v="7"/>
    <n v="5"/>
    <n v="3"/>
    <n v="3"/>
    <n v="4"/>
    <n v="4"/>
    <n v="4"/>
    <x v="10"/>
    <n v="5"/>
    <n v="5"/>
    <n v="6"/>
    <n v="5"/>
    <x v="11"/>
  </r>
  <r>
    <x v="0"/>
    <s v="student"/>
    <x v="0"/>
    <s v="no"/>
    <n v="5"/>
    <n v="4"/>
    <n v="3"/>
    <n v="2"/>
    <n v="3"/>
    <n v="4"/>
    <n v="5"/>
    <x v="0"/>
    <n v="2"/>
    <n v="1"/>
    <n v="3"/>
    <n v="1"/>
    <n v="3"/>
    <n v="1"/>
    <x v="27"/>
    <n v="3"/>
    <n v="5"/>
    <n v="4"/>
    <n v="6"/>
    <x v="0"/>
  </r>
  <r>
    <x v="0"/>
    <s v="student"/>
    <x v="0"/>
    <s v="no"/>
    <n v="5"/>
    <n v="3"/>
    <n v="6"/>
    <n v="5"/>
    <n v="6"/>
    <n v="5"/>
    <n v="4"/>
    <x v="21"/>
    <n v="3"/>
    <n v="1"/>
    <n v="4"/>
    <n v="4"/>
    <n v="4"/>
    <n v="4"/>
    <x v="15"/>
    <n v="5"/>
    <n v="5"/>
    <n v="4"/>
    <n v="4"/>
    <x v="0"/>
  </r>
  <r>
    <x v="0"/>
    <s v="student"/>
    <x v="0"/>
    <s v="yes"/>
    <n v="3"/>
    <n v="4"/>
    <n v="6"/>
    <n v="3"/>
    <n v="5"/>
    <n v="4"/>
    <n v="5"/>
    <x v="16"/>
    <n v="4"/>
    <n v="6"/>
    <n v="6"/>
    <n v="6"/>
    <n v="3"/>
    <n v="3"/>
    <x v="22"/>
    <n v="6"/>
    <n v="6"/>
    <n v="5"/>
    <n v="6"/>
    <x v="3"/>
  </r>
  <r>
    <x v="0"/>
    <s v="student"/>
    <x v="1"/>
    <s v="no"/>
    <n v="5"/>
    <n v="3"/>
    <n v="5"/>
    <n v="4"/>
    <n v="5"/>
    <n v="4"/>
    <n v="5"/>
    <x v="11"/>
    <n v="4"/>
    <n v="2"/>
    <n v="5"/>
    <n v="4"/>
    <n v="4"/>
    <n v="0"/>
    <x v="6"/>
    <n v="5"/>
    <n v="5"/>
    <n v="4"/>
    <n v="5"/>
    <x v="5"/>
  </r>
  <r>
    <x v="0"/>
    <s v="student"/>
    <x v="0"/>
    <s v="yes"/>
    <n v="5"/>
    <n v="4"/>
    <n v="5"/>
    <n v="5"/>
    <n v="5"/>
    <n v="4"/>
    <n v="5"/>
    <x v="2"/>
    <n v="4"/>
    <n v="3"/>
    <n v="4"/>
    <n v="4"/>
    <n v="4"/>
    <n v="3"/>
    <x v="2"/>
    <n v="5"/>
    <n v="5"/>
    <n v="4"/>
    <n v="4"/>
    <x v="0"/>
  </r>
  <r>
    <x v="0"/>
    <s v="student"/>
    <x v="0"/>
    <s v="no"/>
    <n v="4"/>
    <n v="4"/>
    <n v="6"/>
    <n v="3"/>
    <n v="5"/>
    <n v="3"/>
    <n v="5"/>
    <x v="16"/>
    <n v="4"/>
    <n v="1"/>
    <n v="4"/>
    <n v="4"/>
    <n v="4"/>
    <n v="1"/>
    <x v="0"/>
    <n v="5"/>
    <n v="5"/>
    <n v="5"/>
    <n v="5"/>
    <x v="2"/>
  </r>
  <r>
    <x v="0"/>
    <s v="student"/>
    <x v="1"/>
    <s v="yes"/>
    <n v="3"/>
    <n v="4"/>
    <n v="5"/>
    <n v="3"/>
    <n v="4"/>
    <n v="3"/>
    <n v="2"/>
    <x v="14"/>
    <n v="5"/>
    <n v="3"/>
    <n v="5"/>
    <n v="5"/>
    <n v="3"/>
    <n v="6"/>
    <x v="3"/>
    <n v="3"/>
    <n v="6"/>
    <n v="5"/>
    <n v="3"/>
    <x v="1"/>
  </r>
  <r>
    <x v="0"/>
    <s v="student"/>
    <x v="0"/>
    <s v="no"/>
    <n v="5"/>
    <n v="4"/>
    <n v="5"/>
    <n v="3"/>
    <n v="6"/>
    <n v="4"/>
    <n v="5"/>
    <x v="15"/>
    <n v="3"/>
    <n v="1"/>
    <n v="3"/>
    <n v="2"/>
    <n v="3"/>
    <n v="3"/>
    <x v="16"/>
    <n v="4"/>
    <n v="4"/>
    <n v="5"/>
    <n v="5"/>
    <x v="0"/>
  </r>
  <r>
    <x v="0"/>
    <s v="student"/>
    <x v="0"/>
    <s v="no"/>
    <n v="4"/>
    <n v="5"/>
    <n v="6"/>
    <n v="5"/>
    <n v="6"/>
    <n v="3"/>
    <n v="4"/>
    <x v="2"/>
    <n v="3"/>
    <n v="2"/>
    <n v="4"/>
    <n v="2"/>
    <n v="3"/>
    <n v="4"/>
    <x v="0"/>
    <n v="5"/>
    <n v="5"/>
    <n v="5"/>
    <n v="4"/>
    <x v="5"/>
  </r>
  <r>
    <x v="1"/>
    <s v="student"/>
    <x v="0"/>
    <s v="no"/>
    <n v="5"/>
    <n v="6"/>
    <n v="6"/>
    <n v="5"/>
    <n v="4"/>
    <n v="4"/>
    <n v="6"/>
    <x v="1"/>
    <n v="4"/>
    <n v="4"/>
    <n v="5"/>
    <n v="5"/>
    <n v="6"/>
    <n v="4"/>
    <x v="22"/>
    <n v="3"/>
    <n v="4"/>
    <n v="5"/>
    <n v="6"/>
    <x v="0"/>
  </r>
  <r>
    <x v="0"/>
    <s v="student"/>
    <x v="1"/>
    <s v="no"/>
    <n v="3"/>
    <n v="4"/>
    <n v="5"/>
    <n v="4"/>
    <n v="5"/>
    <n v="2"/>
    <n v="2"/>
    <x v="7"/>
    <n v="2"/>
    <n v="2"/>
    <n v="4"/>
    <n v="2"/>
    <n v="4"/>
    <n v="3"/>
    <x v="13"/>
    <n v="4"/>
    <n v="5"/>
    <n v="3"/>
    <n v="4"/>
    <x v="8"/>
  </r>
  <r>
    <x v="0"/>
    <s v="student"/>
    <x v="0"/>
    <s v="no"/>
    <n v="4"/>
    <n v="4"/>
    <n v="5"/>
    <n v="5"/>
    <n v="6"/>
    <n v="4"/>
    <n v="3"/>
    <x v="11"/>
    <n v="5"/>
    <n v="4"/>
    <n v="6"/>
    <n v="6"/>
    <n v="5"/>
    <n v="4"/>
    <x v="12"/>
    <n v="5"/>
    <n v="5"/>
    <n v="6"/>
    <n v="5"/>
    <x v="11"/>
  </r>
  <r>
    <x v="1"/>
    <s v="student"/>
    <x v="0"/>
    <s v="no"/>
    <n v="5"/>
    <n v="3"/>
    <n v="5"/>
    <n v="2"/>
    <n v="5"/>
    <n v="3"/>
    <n v="4"/>
    <x v="4"/>
    <n v="5"/>
    <n v="2"/>
    <n v="5"/>
    <n v="5"/>
    <n v="4"/>
    <n v="2"/>
    <x v="10"/>
    <n v="4"/>
    <n v="6"/>
    <n v="4"/>
    <n v="6"/>
    <x v="2"/>
  </r>
  <r>
    <x v="0"/>
    <s v="student"/>
    <x v="1"/>
    <s v="no"/>
    <n v="5"/>
    <n v="4"/>
    <n v="6"/>
    <n v="4"/>
    <n v="5"/>
    <n v="4"/>
    <n v="4"/>
    <x v="15"/>
    <n v="4"/>
    <n v="4"/>
    <n v="5"/>
    <n v="5"/>
    <n v="4"/>
    <n v="4"/>
    <x v="20"/>
    <n v="5"/>
    <n v="6"/>
    <n v="5"/>
    <n v="5"/>
    <x v="11"/>
  </r>
  <r>
    <x v="0"/>
    <s v="student"/>
    <x v="0"/>
    <s v="no"/>
    <n v="5"/>
    <n v="5"/>
    <n v="6"/>
    <n v="4"/>
    <n v="6"/>
    <n v="5"/>
    <n v="5"/>
    <x v="1"/>
    <n v="3"/>
    <n v="1"/>
    <n v="4"/>
    <n v="2"/>
    <n v="5"/>
    <n v="0"/>
    <x v="16"/>
    <n v="5"/>
    <n v="5"/>
    <n v="4"/>
    <n v="5"/>
    <x v="5"/>
  </r>
  <r>
    <x v="1"/>
    <s v="student"/>
    <x v="0"/>
    <s v="no"/>
    <n v="6"/>
    <n v="4"/>
    <n v="6"/>
    <n v="3"/>
    <n v="5"/>
    <n v="5"/>
    <n v="4"/>
    <x v="2"/>
    <n v="4"/>
    <n v="2"/>
    <n v="5"/>
    <n v="5"/>
    <n v="5"/>
    <n v="6"/>
    <x v="3"/>
    <n v="6"/>
    <n v="6"/>
    <n v="6"/>
    <n v="6"/>
    <x v="10"/>
  </r>
  <r>
    <x v="0"/>
    <s v="student"/>
    <x v="0"/>
    <s v="yes"/>
    <n v="3"/>
    <n v="2"/>
    <n v="6"/>
    <n v="4"/>
    <n v="3"/>
    <n v="3"/>
    <n v="5"/>
    <x v="0"/>
    <n v="2"/>
    <n v="2"/>
    <n v="4"/>
    <n v="6"/>
    <n v="1"/>
    <n v="1"/>
    <x v="5"/>
    <n v="6"/>
    <n v="3"/>
    <n v="3"/>
    <n v="4"/>
    <x v="8"/>
  </r>
  <r>
    <x v="0"/>
    <s v="student"/>
    <x v="2"/>
    <s v="yes"/>
    <n v="4"/>
    <n v="4"/>
    <n v="1"/>
    <n v="1"/>
    <n v="6"/>
    <n v="4"/>
    <n v="3"/>
    <x v="26"/>
    <n v="3"/>
    <n v="2"/>
    <n v="6"/>
    <n v="5"/>
    <n v="3"/>
    <n v="2"/>
    <x v="9"/>
    <n v="4"/>
    <n v="5"/>
    <n v="4"/>
    <n v="4"/>
    <x v="1"/>
  </r>
  <r>
    <x v="0"/>
    <s v="student"/>
    <x v="1"/>
    <s v="no"/>
    <n v="3"/>
    <n v="4"/>
    <n v="6"/>
    <n v="4"/>
    <n v="6"/>
    <n v="3"/>
    <n v="6"/>
    <x v="15"/>
    <n v="2"/>
    <n v="3"/>
    <n v="4"/>
    <n v="5"/>
    <n v="3"/>
    <n v="3"/>
    <x v="15"/>
    <n v="6"/>
    <n v="6"/>
    <n v="3"/>
    <n v="5"/>
    <x v="2"/>
  </r>
  <r>
    <x v="0"/>
    <s v="employee"/>
    <x v="0"/>
    <s v="no"/>
    <n v="5"/>
    <n v="4"/>
    <n v="6"/>
    <n v="4"/>
    <n v="6"/>
    <n v="5"/>
    <n v="6"/>
    <x v="1"/>
    <n v="5"/>
    <n v="4"/>
    <n v="6"/>
    <n v="5"/>
    <n v="6"/>
    <n v="5"/>
    <x v="17"/>
    <n v="5"/>
    <n v="5"/>
    <n v="6"/>
    <n v="6"/>
    <x v="4"/>
  </r>
  <r>
    <x v="0"/>
    <s v="employee"/>
    <x v="1"/>
    <s v="no"/>
    <n v="4"/>
    <n v="4"/>
    <n v="4"/>
    <n v="4"/>
    <n v="4"/>
    <n v="4"/>
    <n v="4"/>
    <x v="12"/>
    <n v="3"/>
    <n v="4"/>
    <n v="4"/>
    <n v="4"/>
    <n v="2"/>
    <n v="3"/>
    <x v="15"/>
    <n v="6"/>
    <n v="6"/>
    <n v="6"/>
    <n v="3"/>
    <x v="11"/>
  </r>
  <r>
    <x v="0"/>
    <s v="employee"/>
    <x v="0"/>
    <s v="no"/>
    <n v="5"/>
    <n v="5"/>
    <n v="6"/>
    <n v="5"/>
    <n v="6"/>
    <n v="5"/>
    <n v="6"/>
    <x v="13"/>
    <n v="3"/>
    <n v="4"/>
    <n v="5"/>
    <n v="4"/>
    <n v="3"/>
    <n v="6"/>
    <x v="7"/>
    <n v="6"/>
    <n v="6"/>
    <n v="6"/>
    <n v="6"/>
    <x v="10"/>
  </r>
  <r>
    <x v="0"/>
    <s v="employee"/>
    <x v="0"/>
    <s v="no"/>
    <n v="2"/>
    <n v="2"/>
    <n v="2"/>
    <n v="2"/>
    <n v="6"/>
    <n v="2"/>
    <n v="3"/>
    <x v="28"/>
    <n v="4"/>
    <n v="4"/>
    <n v="4"/>
    <n v="4"/>
    <n v="3"/>
    <n v="0"/>
    <x v="6"/>
    <n v="5"/>
    <n v="5"/>
    <n v="5"/>
    <n v="5"/>
    <x v="2"/>
  </r>
  <r>
    <x v="0"/>
    <s v="employee"/>
    <x v="1"/>
    <s v="no"/>
    <n v="5"/>
    <n v="5"/>
    <n v="6"/>
    <n v="6"/>
    <n v="4"/>
    <n v="4"/>
    <n v="5"/>
    <x v="9"/>
    <n v="1"/>
    <n v="1"/>
    <n v="2"/>
    <n v="3"/>
    <n v="3"/>
    <n v="5"/>
    <x v="16"/>
    <n v="6"/>
    <n v="6"/>
    <n v="6"/>
    <n v="6"/>
    <x v="10"/>
  </r>
  <r>
    <x v="0"/>
    <s v="employee"/>
    <x v="0"/>
    <s v="no"/>
    <n v="5"/>
    <n v="4"/>
    <n v="6"/>
    <n v="5"/>
    <n v="6"/>
    <n v="6"/>
    <n v="5"/>
    <x v="10"/>
    <n v="5"/>
    <n v="5"/>
    <n v="3"/>
    <n v="3"/>
    <n v="5"/>
    <n v="3"/>
    <x v="4"/>
    <n v="6"/>
    <n v="6"/>
    <n v="6"/>
    <n v="6"/>
    <x v="10"/>
  </r>
  <r>
    <x v="0"/>
    <s v="student"/>
    <x v="1"/>
    <s v="no"/>
    <n v="3"/>
    <n v="3"/>
    <n v="6"/>
    <n v="4"/>
    <n v="5"/>
    <n v="2"/>
    <n v="3"/>
    <x v="0"/>
    <n v="1"/>
    <n v="1"/>
    <n v="5"/>
    <n v="5"/>
    <n v="4"/>
    <n v="1"/>
    <x v="13"/>
    <n v="5"/>
    <n v="5"/>
    <n v="5"/>
    <n v="5"/>
    <x v="2"/>
  </r>
  <r>
    <x v="1"/>
    <s v="student"/>
    <x v="1"/>
    <s v="no"/>
    <n v="5"/>
    <n v="4"/>
    <n v="6"/>
    <n v="5"/>
    <n v="6"/>
    <n v="4"/>
    <n v="2"/>
    <x v="15"/>
    <n v="4"/>
    <n v="2"/>
    <n v="3"/>
    <n v="4"/>
    <n v="5"/>
    <n v="4"/>
    <x v="2"/>
    <n v="5"/>
    <n v="5"/>
    <n v="4"/>
    <n v="5"/>
    <x v="5"/>
  </r>
  <r>
    <x v="0"/>
    <s v="employee"/>
    <x v="1"/>
    <s v="no"/>
    <n v="6"/>
    <n v="5"/>
    <n v="6"/>
    <n v="6"/>
    <n v="6"/>
    <n v="6"/>
    <n v="6"/>
    <x v="32"/>
    <n v="4"/>
    <n v="4"/>
    <n v="5"/>
    <n v="4"/>
    <n v="4"/>
    <n v="4"/>
    <x v="7"/>
    <n v="5"/>
    <n v="5"/>
    <n v="5"/>
    <n v="5"/>
    <x v="2"/>
  </r>
  <r>
    <x v="1"/>
    <s v="employee"/>
    <x v="0"/>
    <s v="no"/>
    <n v="5"/>
    <n v="5"/>
    <n v="6"/>
    <n v="5"/>
    <n v="6"/>
    <n v="5"/>
    <n v="4"/>
    <x v="1"/>
    <n v="5"/>
    <n v="3"/>
    <n v="4"/>
    <n v="3"/>
    <n v="2"/>
    <n v="5"/>
    <x v="2"/>
    <n v="5"/>
    <n v="6"/>
    <n v="6"/>
    <n v="6"/>
    <x v="3"/>
  </r>
  <r>
    <x v="1"/>
    <s v="employee"/>
    <x v="0"/>
    <s v="no"/>
    <n v="6"/>
    <n v="6"/>
    <n v="6"/>
    <n v="6"/>
    <n v="6"/>
    <n v="5"/>
    <n v="4"/>
    <x v="22"/>
    <n v="4"/>
    <n v="2"/>
    <n v="0"/>
    <n v="3"/>
    <n v="1"/>
    <n v="5"/>
    <x v="16"/>
    <n v="6"/>
    <n v="6"/>
    <n v="6"/>
    <n v="6"/>
    <x v="1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12ADECDE-9654-46FD-8471-93CA9D99AEA9}" name="PivotTable2" cacheId="9" applyNumberFormats="0" applyBorderFormats="0" applyFontFormats="0" applyPatternFormats="0" applyAlignmentFormats="0" applyWidthHeightFormats="1" dataCaption="Werte" updatedVersion="8" minRefreshableVersion="3" useAutoFormatting="1" itemPrintTitles="1" createdVersion="8" indent="0" outline="1" outlineData="1" multipleFieldFilters="0" chartFormat="4">
  <location ref="F1:I4" firstHeaderRow="0" firstDataRow="1" firstDataCol="1"/>
  <pivotFields count="24">
    <pivotField axis="axisRow" showAll="0">
      <items count="3">
        <item x="0"/>
        <item x="1"/>
        <item t="default"/>
      </items>
    </pivotField>
    <pivotField showAll="0"/>
    <pivotField showAll="0">
      <items count="4">
        <item x="0"/>
        <item x="2"/>
        <item x="1"/>
        <item t="default"/>
      </items>
    </pivotField>
    <pivotField showAll="0"/>
    <pivotField showAll="0"/>
    <pivotField showAll="0"/>
    <pivotField showAll="0"/>
    <pivotField showAll="0"/>
    <pivotField showAll="0"/>
    <pivotField showAll="0"/>
    <pivotField showAll="0"/>
    <pivotField dataField="1" numFmtId="2" showAll="0">
      <items count="34">
        <item x="20"/>
        <item x="29"/>
        <item x="18"/>
        <item x="30"/>
        <item x="27"/>
        <item x="25"/>
        <item x="19"/>
        <item x="6"/>
        <item x="5"/>
        <item x="23"/>
        <item x="28"/>
        <item x="24"/>
        <item x="8"/>
        <item x="17"/>
        <item x="26"/>
        <item x="14"/>
        <item x="7"/>
        <item x="0"/>
        <item x="4"/>
        <item x="12"/>
        <item x="3"/>
        <item x="16"/>
        <item x="11"/>
        <item x="15"/>
        <item x="2"/>
        <item x="21"/>
        <item x="9"/>
        <item x="1"/>
        <item x="10"/>
        <item x="13"/>
        <item x="22"/>
        <item x="31"/>
        <item x="32"/>
        <item t="default"/>
      </items>
    </pivotField>
    <pivotField showAll="0"/>
    <pivotField showAll="0"/>
    <pivotField showAll="0"/>
    <pivotField showAll="0"/>
    <pivotField showAll="0"/>
    <pivotField showAll="0"/>
    <pivotField dataField="1" numFmtId="2" showAll="0">
      <items count="29">
        <item x="8"/>
        <item x="26"/>
        <item x="19"/>
        <item x="24"/>
        <item x="27"/>
        <item x="25"/>
        <item x="11"/>
        <item x="1"/>
        <item x="16"/>
        <item x="5"/>
        <item x="13"/>
        <item x="0"/>
        <item x="6"/>
        <item x="15"/>
        <item x="9"/>
        <item x="2"/>
        <item x="10"/>
        <item x="4"/>
        <item x="7"/>
        <item x="20"/>
        <item x="3"/>
        <item x="22"/>
        <item x="14"/>
        <item x="12"/>
        <item x="17"/>
        <item x="21"/>
        <item x="23"/>
        <item x="18"/>
        <item t="default"/>
      </items>
    </pivotField>
    <pivotField showAll="0"/>
    <pivotField showAll="0"/>
    <pivotField showAll="0"/>
    <pivotField showAll="0"/>
    <pivotField dataField="1" numFmtId="2" showAll="0">
      <items count="20">
        <item x="17"/>
        <item x="14"/>
        <item x="13"/>
        <item x="12"/>
        <item x="16"/>
        <item x="18"/>
        <item x="7"/>
        <item x="15"/>
        <item x="6"/>
        <item x="9"/>
        <item x="8"/>
        <item x="1"/>
        <item x="0"/>
        <item x="5"/>
        <item x="2"/>
        <item x="11"/>
        <item x="4"/>
        <item x="3"/>
        <item x="10"/>
        <item t="default"/>
      </items>
    </pivotField>
  </pivotFields>
  <rowFields count="1">
    <field x="0"/>
  </rowFields>
  <rowItems count="3">
    <i>
      <x/>
    </i>
    <i>
      <x v="1"/>
    </i>
    <i t="grand">
      <x/>
    </i>
  </rowItems>
  <colFields count="1">
    <field x="-2"/>
  </colFields>
  <colItems count="3">
    <i>
      <x/>
    </i>
    <i i="1">
      <x v="1"/>
    </i>
    <i i="2">
      <x v="2"/>
    </i>
  </colItems>
  <dataFields count="3">
    <dataField name="Gesamtwertung Essen" fld="11" subtotal="average" baseField="0" baseItem="0" numFmtId="2"/>
    <dataField name="Gesamtwertung Ambiente" fld="18" subtotal="average" baseField="0" baseItem="0" numFmtId="2"/>
    <dataField name="Gesamtwertung Service" fld="23" subtotal="average" baseField="0" baseItem="0" numFmtId="2"/>
  </dataFields>
  <chartFormats count="3">
    <chartFormat chart="3" format="0" series="1">
      <pivotArea type="data" outline="0" fieldPosition="0">
        <references count="1">
          <reference field="4294967294" count="1" selected="0">
            <x v="0"/>
          </reference>
        </references>
      </pivotArea>
    </chartFormat>
    <chartFormat chart="3" format="1" series="1">
      <pivotArea type="data" outline="0" fieldPosition="0">
        <references count="1">
          <reference field="4294967294" count="1" selected="0">
            <x v="1"/>
          </reference>
        </references>
      </pivotArea>
    </chartFormat>
    <chartFormat chart="3"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CF3BF6B-D15C-48FB-B311-0419C93D2682}" name="PivotTable1" cacheId="9" applyNumberFormats="0" applyBorderFormats="0" applyFontFormats="0" applyPatternFormats="0" applyAlignmentFormats="0" applyWidthHeightFormats="1" dataCaption="Werte" updatedVersion="8" minRefreshableVersion="3" useAutoFormatting="1" itemPrintTitles="1" createdVersion="8" indent="0" outline="1" outlineData="1" multipleFieldFilters="0" chartFormat="4">
  <location ref="A1:D5" firstHeaderRow="0" firstDataRow="1" firstDataCol="1"/>
  <pivotFields count="24">
    <pivotField showAll="0"/>
    <pivotField showAll="0"/>
    <pivotField axis="axisRow" showAll="0">
      <items count="4">
        <item n="Egal" x="0"/>
        <item x="2"/>
        <item n="Vegetarisch" x="1"/>
        <item t="default"/>
      </items>
    </pivotField>
    <pivotField showAll="0"/>
    <pivotField showAll="0"/>
    <pivotField showAll="0"/>
    <pivotField showAll="0"/>
    <pivotField showAll="0"/>
    <pivotField showAll="0"/>
    <pivotField showAll="0"/>
    <pivotField showAll="0"/>
    <pivotField dataField="1" numFmtId="2" showAll="0">
      <items count="34">
        <item x="20"/>
        <item x="29"/>
        <item x="18"/>
        <item x="30"/>
        <item x="27"/>
        <item x="25"/>
        <item x="19"/>
        <item x="6"/>
        <item x="5"/>
        <item x="23"/>
        <item x="28"/>
        <item x="24"/>
        <item x="8"/>
        <item x="17"/>
        <item x="26"/>
        <item x="14"/>
        <item x="7"/>
        <item x="0"/>
        <item x="4"/>
        <item x="12"/>
        <item x="3"/>
        <item x="16"/>
        <item x="11"/>
        <item x="15"/>
        <item x="2"/>
        <item x="21"/>
        <item x="9"/>
        <item x="1"/>
        <item x="10"/>
        <item x="13"/>
        <item x="22"/>
        <item x="31"/>
        <item x="32"/>
        <item t="default"/>
      </items>
    </pivotField>
    <pivotField showAll="0"/>
    <pivotField showAll="0"/>
    <pivotField showAll="0"/>
    <pivotField showAll="0"/>
    <pivotField showAll="0"/>
    <pivotField showAll="0"/>
    <pivotField dataField="1" numFmtId="2" showAll="0">
      <items count="29">
        <item x="8"/>
        <item x="26"/>
        <item x="19"/>
        <item x="24"/>
        <item x="27"/>
        <item x="25"/>
        <item x="11"/>
        <item x="1"/>
        <item x="16"/>
        <item x="5"/>
        <item x="13"/>
        <item x="0"/>
        <item x="6"/>
        <item x="15"/>
        <item x="9"/>
        <item x="2"/>
        <item x="10"/>
        <item x="4"/>
        <item x="7"/>
        <item x="20"/>
        <item x="3"/>
        <item x="22"/>
        <item x="14"/>
        <item x="12"/>
        <item x="17"/>
        <item x="21"/>
        <item x="23"/>
        <item x="18"/>
        <item t="default"/>
      </items>
    </pivotField>
    <pivotField showAll="0"/>
    <pivotField showAll="0"/>
    <pivotField showAll="0"/>
    <pivotField showAll="0"/>
    <pivotField dataField="1" numFmtId="2" showAll="0">
      <items count="20">
        <item x="17"/>
        <item x="14"/>
        <item x="13"/>
        <item x="12"/>
        <item x="16"/>
        <item x="18"/>
        <item x="7"/>
        <item x="15"/>
        <item x="6"/>
        <item x="9"/>
        <item x="8"/>
        <item x="1"/>
        <item x="0"/>
        <item x="5"/>
        <item x="2"/>
        <item x="11"/>
        <item x="4"/>
        <item x="3"/>
        <item x="10"/>
        <item t="default"/>
      </items>
    </pivotField>
  </pivotFields>
  <rowFields count="1">
    <field x="2"/>
  </rowFields>
  <rowItems count="4">
    <i>
      <x/>
    </i>
    <i>
      <x v="1"/>
    </i>
    <i>
      <x v="2"/>
    </i>
    <i t="grand">
      <x/>
    </i>
  </rowItems>
  <colFields count="1">
    <field x="-2"/>
  </colFields>
  <colItems count="3">
    <i>
      <x/>
    </i>
    <i i="1">
      <x v="1"/>
    </i>
    <i i="2">
      <x v="2"/>
    </i>
  </colItems>
  <dataFields count="3">
    <dataField name="Gesamtwertung Essen" fld="11" subtotal="average" baseField="0" baseItem="0" numFmtId="2"/>
    <dataField name="Gesamtwertung Ambiente" fld="18" subtotal="average" baseField="0" baseItem="0" numFmtId="2"/>
    <dataField name="Gesamtwertung Service" fld="23" subtotal="average" baseField="0" baseItem="0" numFmtId="2"/>
  </dataFields>
  <chartFormats count="3">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75E94385-C15E-47F7-A950-131599210F84}" name="PivotTable3" cacheId="9" applyNumberFormats="0" applyBorderFormats="0" applyFontFormats="0" applyPatternFormats="0" applyAlignmentFormats="0" applyWidthHeightFormats="1" dataCaption="Werte" updatedVersion="8" minRefreshableVersion="3" useAutoFormatting="1" itemPrintTitles="1" createdVersion="8" indent="0" outline="1" outlineData="1" multipleFieldFilters="0">
  <location ref="B4:F8" firstHeaderRow="1" firstDataRow="2" firstDataCol="1"/>
  <pivotFields count="24">
    <pivotField axis="axisRow" showAll="0">
      <items count="3">
        <item x="0"/>
        <item x="1"/>
        <item t="default"/>
      </items>
    </pivotField>
    <pivotField dataField="1" showAll="0"/>
    <pivotField axis="axisCol" showAll="0">
      <items count="4">
        <item x="0"/>
        <item x="2"/>
        <item x="1"/>
        <item t="default"/>
      </items>
    </pivotField>
    <pivotField showAll="0"/>
    <pivotField showAll="0"/>
    <pivotField showAll="0"/>
    <pivotField showAll="0"/>
    <pivotField showAll="0"/>
    <pivotField showAll="0"/>
    <pivotField showAll="0"/>
    <pivotField showAll="0"/>
    <pivotField numFmtId="2" showAll="0"/>
    <pivotField showAll="0"/>
    <pivotField showAll="0"/>
    <pivotField showAll="0"/>
    <pivotField showAll="0"/>
    <pivotField showAll="0"/>
    <pivotField showAll="0"/>
    <pivotField numFmtId="2" showAll="0"/>
    <pivotField showAll="0"/>
    <pivotField showAll="0"/>
    <pivotField showAll="0"/>
    <pivotField showAll="0"/>
    <pivotField numFmtId="2" showAll="0"/>
  </pivotFields>
  <rowFields count="1">
    <field x="0"/>
  </rowFields>
  <rowItems count="3">
    <i>
      <x/>
    </i>
    <i>
      <x v="1"/>
    </i>
    <i t="grand">
      <x/>
    </i>
  </rowItems>
  <colFields count="1">
    <field x="2"/>
  </colFields>
  <colItems count="4">
    <i>
      <x/>
    </i>
    <i>
      <x v="1"/>
    </i>
    <i>
      <x v="2"/>
    </i>
    <i t="grand">
      <x/>
    </i>
  </colItems>
  <dataFields count="1">
    <dataField name="Anzahl von status" fld="1" subtotal="count" baseField="0" baseItem="0"/>
  </dataFields>
  <formats count="18">
    <format dxfId="17">
      <pivotArea type="origin" dataOnly="0" labelOnly="1" outline="0" fieldPosition="0"/>
    </format>
    <format dxfId="16">
      <pivotArea field="2" type="button" dataOnly="0" labelOnly="1" outline="0" axis="axisCol" fieldPosition="0"/>
    </format>
    <format dxfId="15">
      <pivotArea type="topRight" dataOnly="0" labelOnly="1" outline="0" fieldPosition="0"/>
    </format>
    <format dxfId="14">
      <pivotArea field="0" type="button" dataOnly="0" labelOnly="1" outline="0" axis="axisRow" fieldPosition="0"/>
    </format>
    <format dxfId="13">
      <pivotArea dataOnly="0" labelOnly="1" fieldPosition="0">
        <references count="1">
          <reference field="2" count="0"/>
        </references>
      </pivotArea>
    </format>
    <format dxfId="12">
      <pivotArea dataOnly="0" labelOnly="1" grandCol="1" outline="0" fieldPosition="0"/>
    </format>
    <format dxfId="11">
      <pivotArea type="origin" dataOnly="0" labelOnly="1" outline="0" fieldPosition="0"/>
    </format>
    <format dxfId="10">
      <pivotArea field="2" type="button" dataOnly="0" labelOnly="1" outline="0" axis="axisCol" fieldPosition="0"/>
    </format>
    <format dxfId="9">
      <pivotArea type="topRight" dataOnly="0" labelOnly="1" outline="0" fieldPosition="0"/>
    </format>
    <format dxfId="8">
      <pivotArea field="0" type="button" dataOnly="0" labelOnly="1" outline="0" axis="axisRow" fieldPosition="0"/>
    </format>
    <format dxfId="7">
      <pivotArea dataOnly="0" labelOnly="1" fieldPosition="0">
        <references count="1">
          <reference field="2" count="0"/>
        </references>
      </pivotArea>
    </format>
    <format dxfId="6">
      <pivotArea dataOnly="0" labelOnly="1" grandCol="1" outline="0" fieldPosition="0"/>
    </format>
    <format dxfId="5">
      <pivotArea grandRow="1" outline="0" collapsedLevelsAreSubtotals="1" fieldPosition="0"/>
    </format>
    <format dxfId="4">
      <pivotArea dataOnly="0" labelOnly="1" grandRow="1" outline="0" fieldPosition="0"/>
    </format>
    <format dxfId="3">
      <pivotArea grandRow="1" outline="0" collapsedLevelsAreSubtotals="1" fieldPosition="0"/>
    </format>
    <format dxfId="2">
      <pivotArea dataOnly="0" labelOnly="1" grandRow="1" outline="0" fieldPosition="0"/>
    </format>
    <format dxfId="1">
      <pivotArea dataOnly="0" labelOnly="1" fieldPosition="0">
        <references count="1">
          <reference field="0" count="1">
            <x v="0"/>
          </reference>
        </references>
      </pivotArea>
    </format>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X226"/>
  <sheetViews>
    <sheetView tabSelected="1" zoomScale="85" zoomScaleNormal="85" workbookViewId="0"/>
  </sheetViews>
  <sheetFormatPr baseColWidth="10" defaultRowHeight="15" x14ac:dyDescent="0.25"/>
  <cols>
    <col min="3" max="3" width="13" customWidth="1"/>
    <col min="4" max="4" width="11.42578125" customWidth="1"/>
    <col min="5" max="11" width="10.85546875" customWidth="1"/>
    <col min="12" max="12" width="10.85546875" style="1" customWidth="1"/>
    <col min="13" max="18" width="10.85546875" customWidth="1"/>
    <col min="19" max="19" width="10.85546875" style="1" customWidth="1"/>
    <col min="20" max="24" width="10.85546875" customWidth="1"/>
  </cols>
  <sheetData>
    <row r="2" spans="1:24" x14ac:dyDescent="0.25">
      <c r="A2" s="3" t="s">
        <v>36</v>
      </c>
      <c r="B2" t="s">
        <v>37</v>
      </c>
    </row>
    <row r="3" spans="1:24" x14ac:dyDescent="0.25">
      <c r="A3" t="s">
        <v>38</v>
      </c>
    </row>
    <row r="4" spans="1:24" x14ac:dyDescent="0.25">
      <c r="A4" t="s">
        <v>39</v>
      </c>
    </row>
    <row r="7" spans="1:24" s="2" customFormat="1" x14ac:dyDescent="0.25">
      <c r="A7" s="11" t="s">
        <v>0</v>
      </c>
      <c r="B7" s="11" t="s">
        <v>1</v>
      </c>
      <c r="C7" s="11" t="s">
        <v>3</v>
      </c>
      <c r="D7" s="11" t="s">
        <v>2</v>
      </c>
      <c r="E7" s="11" t="s">
        <v>4</v>
      </c>
      <c r="F7" s="11" t="s">
        <v>5</v>
      </c>
      <c r="G7" s="11" t="s">
        <v>6</v>
      </c>
      <c r="H7" s="11" t="s">
        <v>7</v>
      </c>
      <c r="I7" s="11" t="s">
        <v>8</v>
      </c>
      <c r="J7" s="11" t="s">
        <v>9</v>
      </c>
      <c r="K7" s="11" t="s">
        <v>10</v>
      </c>
      <c r="L7" s="11" t="s">
        <v>11</v>
      </c>
      <c r="M7" s="11" t="s">
        <v>12</v>
      </c>
      <c r="N7" s="11" t="s">
        <v>13</v>
      </c>
      <c r="O7" s="11" t="s">
        <v>14</v>
      </c>
      <c r="P7" s="11" t="s">
        <v>15</v>
      </c>
      <c r="Q7" s="11" t="s">
        <v>16</v>
      </c>
      <c r="R7" s="11" t="s">
        <v>17</v>
      </c>
      <c r="S7" s="11" t="s">
        <v>18</v>
      </c>
      <c r="T7" s="11" t="s">
        <v>19</v>
      </c>
      <c r="U7" s="11" t="s">
        <v>20</v>
      </c>
      <c r="V7" s="11" t="s">
        <v>21</v>
      </c>
      <c r="W7" s="11" t="s">
        <v>22</v>
      </c>
      <c r="X7" s="11" t="s">
        <v>23</v>
      </c>
    </row>
    <row r="8" spans="1:24" x14ac:dyDescent="0.25">
      <c r="A8" s="12" t="s">
        <v>24</v>
      </c>
      <c r="B8" s="12" t="s">
        <v>25</v>
      </c>
      <c r="C8" s="12" t="s">
        <v>27</v>
      </c>
      <c r="D8" s="12" t="s">
        <v>26</v>
      </c>
      <c r="E8" s="13">
        <v>3</v>
      </c>
      <c r="F8" s="13">
        <v>4</v>
      </c>
      <c r="G8" s="13">
        <v>6</v>
      </c>
      <c r="H8" s="13">
        <v>2</v>
      </c>
      <c r="I8" s="13">
        <v>5</v>
      </c>
      <c r="J8" s="13">
        <v>4</v>
      </c>
      <c r="K8" s="13">
        <v>2</v>
      </c>
      <c r="L8" s="14">
        <v>3.7142857139999998</v>
      </c>
      <c r="M8" s="13">
        <v>2</v>
      </c>
      <c r="N8" s="13">
        <v>2</v>
      </c>
      <c r="O8" s="13">
        <v>5</v>
      </c>
      <c r="P8" s="13">
        <v>3</v>
      </c>
      <c r="Q8" s="13">
        <v>2</v>
      </c>
      <c r="R8" s="13">
        <v>4</v>
      </c>
      <c r="S8" s="14">
        <v>3</v>
      </c>
      <c r="T8" s="13">
        <v>5</v>
      </c>
      <c r="U8" s="13">
        <v>4</v>
      </c>
      <c r="V8" s="13">
        <v>5</v>
      </c>
      <c r="W8" s="13">
        <v>4</v>
      </c>
      <c r="X8" s="14">
        <v>4.5</v>
      </c>
    </row>
    <row r="9" spans="1:24" x14ac:dyDescent="0.25">
      <c r="A9" s="15" t="s">
        <v>24</v>
      </c>
      <c r="B9" s="15" t="s">
        <v>25</v>
      </c>
      <c r="C9" s="15" t="s">
        <v>28</v>
      </c>
      <c r="D9" s="15" t="s">
        <v>26</v>
      </c>
      <c r="E9" s="16">
        <v>4</v>
      </c>
      <c r="F9" s="16">
        <v>4</v>
      </c>
      <c r="G9" s="16">
        <v>6</v>
      </c>
      <c r="H9" s="16">
        <v>2</v>
      </c>
      <c r="I9" s="16">
        <v>5</v>
      </c>
      <c r="J9" s="16">
        <v>3</v>
      </c>
      <c r="K9" s="16">
        <v>2</v>
      </c>
      <c r="L9" s="17">
        <v>3.7142857139999998</v>
      </c>
      <c r="M9" s="16">
        <v>2</v>
      </c>
      <c r="N9" s="16">
        <v>1</v>
      </c>
      <c r="O9" s="16">
        <v>5</v>
      </c>
      <c r="P9" s="16">
        <v>3</v>
      </c>
      <c r="Q9" s="16">
        <v>2</v>
      </c>
      <c r="R9" s="16">
        <v>1</v>
      </c>
      <c r="S9" s="17">
        <v>2.3333333330000001</v>
      </c>
      <c r="T9" s="16">
        <v>4</v>
      </c>
      <c r="U9" s="16">
        <v>4</v>
      </c>
      <c r="V9" s="16">
        <v>4</v>
      </c>
      <c r="W9" s="16">
        <v>5</v>
      </c>
      <c r="X9" s="17">
        <v>4.25</v>
      </c>
    </row>
    <row r="10" spans="1:24" x14ac:dyDescent="0.25">
      <c r="A10" s="18" t="s">
        <v>24</v>
      </c>
      <c r="B10" s="18" t="s">
        <v>25</v>
      </c>
      <c r="C10" s="18" t="s">
        <v>28</v>
      </c>
      <c r="D10" s="18" t="s">
        <v>30</v>
      </c>
      <c r="E10" s="19">
        <v>5</v>
      </c>
      <c r="F10" s="19">
        <v>4</v>
      </c>
      <c r="G10" s="19">
        <v>6</v>
      </c>
      <c r="H10" s="19">
        <v>5</v>
      </c>
      <c r="I10" s="19">
        <v>6</v>
      </c>
      <c r="J10" s="19">
        <v>5</v>
      </c>
      <c r="K10" s="19">
        <v>5</v>
      </c>
      <c r="L10" s="20">
        <v>5.1428571429999996</v>
      </c>
      <c r="M10" s="19">
        <v>3</v>
      </c>
      <c r="N10" s="19">
        <v>3</v>
      </c>
      <c r="O10" s="19">
        <v>5</v>
      </c>
      <c r="P10" s="19">
        <v>6</v>
      </c>
      <c r="Q10" s="19">
        <v>4</v>
      </c>
      <c r="R10" s="19">
        <v>1</v>
      </c>
      <c r="S10" s="20">
        <v>3.6666666669999999</v>
      </c>
      <c r="T10" s="19">
        <v>5</v>
      </c>
      <c r="U10" s="19">
        <v>6</v>
      </c>
      <c r="V10" s="19">
        <v>4</v>
      </c>
      <c r="W10" s="19">
        <v>5</v>
      </c>
      <c r="X10" s="20">
        <v>5</v>
      </c>
    </row>
    <row r="11" spans="1:24" x14ac:dyDescent="0.25">
      <c r="A11" s="15" t="s">
        <v>24</v>
      </c>
      <c r="B11" s="15" t="s">
        <v>25</v>
      </c>
      <c r="C11" s="15" t="s">
        <v>27</v>
      </c>
      <c r="D11" s="15" t="s">
        <v>30</v>
      </c>
      <c r="E11" s="16">
        <v>4</v>
      </c>
      <c r="F11" s="16">
        <v>5</v>
      </c>
      <c r="G11" s="16">
        <v>5</v>
      </c>
      <c r="H11" s="16">
        <v>4</v>
      </c>
      <c r="I11" s="16">
        <v>5</v>
      </c>
      <c r="J11" s="16">
        <v>5</v>
      </c>
      <c r="K11" s="16">
        <v>5</v>
      </c>
      <c r="L11" s="17">
        <v>4.7142857139999998</v>
      </c>
      <c r="M11" s="16">
        <v>4</v>
      </c>
      <c r="N11" s="16">
        <v>4</v>
      </c>
      <c r="O11" s="16">
        <v>5</v>
      </c>
      <c r="P11" s="16">
        <v>5</v>
      </c>
      <c r="Q11" s="16">
        <v>4</v>
      </c>
      <c r="R11" s="16">
        <v>5</v>
      </c>
      <c r="S11" s="17">
        <v>4.5</v>
      </c>
      <c r="T11" s="16">
        <v>5</v>
      </c>
      <c r="U11" s="16">
        <v>6</v>
      </c>
      <c r="V11" s="16">
        <v>6</v>
      </c>
      <c r="W11" s="16">
        <v>6</v>
      </c>
      <c r="X11" s="17">
        <v>5.75</v>
      </c>
    </row>
    <row r="12" spans="1:24" x14ac:dyDescent="0.25">
      <c r="A12" s="18" t="s">
        <v>29</v>
      </c>
      <c r="B12" s="18" t="s">
        <v>25</v>
      </c>
      <c r="C12" s="18" t="s">
        <v>27</v>
      </c>
      <c r="D12" s="18" t="s">
        <v>30</v>
      </c>
      <c r="E12" s="19">
        <v>4</v>
      </c>
      <c r="F12" s="19">
        <v>4</v>
      </c>
      <c r="G12" s="19">
        <v>5</v>
      </c>
      <c r="H12" s="19">
        <v>4</v>
      </c>
      <c r="I12" s="19">
        <v>3</v>
      </c>
      <c r="J12" s="19">
        <v>4</v>
      </c>
      <c r="K12" s="19">
        <v>5</v>
      </c>
      <c r="L12" s="20">
        <v>4.1428571429999996</v>
      </c>
      <c r="M12" s="19">
        <v>4</v>
      </c>
      <c r="N12" s="19">
        <v>2</v>
      </c>
      <c r="O12" s="19">
        <v>5</v>
      </c>
      <c r="P12" s="19">
        <v>4</v>
      </c>
      <c r="Q12" s="19">
        <v>4</v>
      </c>
      <c r="R12" s="19">
        <v>5</v>
      </c>
      <c r="S12" s="20">
        <v>4</v>
      </c>
      <c r="T12" s="19">
        <v>6</v>
      </c>
      <c r="U12" s="19">
        <v>6</v>
      </c>
      <c r="V12" s="19">
        <v>5</v>
      </c>
      <c r="W12" s="19">
        <v>5</v>
      </c>
      <c r="X12" s="20">
        <v>5.5</v>
      </c>
    </row>
    <row r="13" spans="1:24" x14ac:dyDescent="0.25">
      <c r="A13" s="15" t="s">
        <v>29</v>
      </c>
      <c r="B13" s="15" t="s">
        <v>25</v>
      </c>
      <c r="C13" s="15" t="s">
        <v>27</v>
      </c>
      <c r="D13" s="15" t="s">
        <v>30</v>
      </c>
      <c r="E13" s="16">
        <v>3</v>
      </c>
      <c r="F13" s="16">
        <v>4</v>
      </c>
      <c r="G13" s="16">
        <v>4</v>
      </c>
      <c r="H13" s="16">
        <v>4</v>
      </c>
      <c r="I13" s="16">
        <v>6</v>
      </c>
      <c r="J13" s="16">
        <v>3</v>
      </c>
      <c r="K13" s="16">
        <v>3</v>
      </c>
      <c r="L13" s="17">
        <v>3.8571428569999999</v>
      </c>
      <c r="M13" s="16">
        <v>2</v>
      </c>
      <c r="N13" s="16">
        <v>1</v>
      </c>
      <c r="O13" s="16">
        <v>4</v>
      </c>
      <c r="P13" s="16">
        <v>4</v>
      </c>
      <c r="Q13" s="16">
        <v>1</v>
      </c>
      <c r="R13" s="16">
        <v>4</v>
      </c>
      <c r="S13" s="17">
        <v>2.6666666669999999</v>
      </c>
      <c r="T13" s="16">
        <v>5</v>
      </c>
      <c r="U13" s="16">
        <v>5</v>
      </c>
      <c r="V13" s="16">
        <v>4</v>
      </c>
      <c r="W13" s="16">
        <v>6</v>
      </c>
      <c r="X13" s="17">
        <v>5</v>
      </c>
    </row>
    <row r="14" spans="1:24" x14ac:dyDescent="0.25">
      <c r="A14" s="18" t="s">
        <v>24</v>
      </c>
      <c r="B14" s="18" t="s">
        <v>25</v>
      </c>
      <c r="C14" s="18" t="s">
        <v>27</v>
      </c>
      <c r="D14" s="18" t="s">
        <v>30</v>
      </c>
      <c r="E14" s="19">
        <v>5</v>
      </c>
      <c r="F14" s="19">
        <v>4</v>
      </c>
      <c r="G14" s="19">
        <v>6</v>
      </c>
      <c r="H14" s="19">
        <v>5</v>
      </c>
      <c r="I14" s="19">
        <v>6</v>
      </c>
      <c r="J14" s="19">
        <v>4</v>
      </c>
      <c r="K14" s="19">
        <v>6</v>
      </c>
      <c r="L14" s="20">
        <v>5.1428571429999996</v>
      </c>
      <c r="M14" s="19">
        <v>4</v>
      </c>
      <c r="N14" s="19">
        <v>3</v>
      </c>
      <c r="O14" s="19">
        <v>3</v>
      </c>
      <c r="P14" s="19">
        <v>4</v>
      </c>
      <c r="Q14" s="19">
        <v>2</v>
      </c>
      <c r="R14" s="19">
        <v>3</v>
      </c>
      <c r="S14" s="20">
        <v>3.1666666669999999</v>
      </c>
      <c r="T14" s="19">
        <v>6</v>
      </c>
      <c r="U14" s="19">
        <v>6</v>
      </c>
      <c r="V14" s="19">
        <v>6</v>
      </c>
      <c r="W14" s="19">
        <v>5</v>
      </c>
      <c r="X14" s="20">
        <v>5.75</v>
      </c>
    </row>
    <row r="15" spans="1:24" x14ac:dyDescent="0.25">
      <c r="A15" s="15" t="s">
        <v>29</v>
      </c>
      <c r="B15" s="15" t="s">
        <v>25</v>
      </c>
      <c r="C15" s="15" t="s">
        <v>27</v>
      </c>
      <c r="D15" s="15" t="s">
        <v>30</v>
      </c>
      <c r="E15" s="16">
        <v>4</v>
      </c>
      <c r="F15" s="16">
        <v>2</v>
      </c>
      <c r="G15" s="16">
        <v>3</v>
      </c>
      <c r="H15" s="16">
        <v>1</v>
      </c>
      <c r="I15" s="16">
        <v>2</v>
      </c>
      <c r="J15" s="16">
        <v>3</v>
      </c>
      <c r="K15" s="16">
        <v>2</v>
      </c>
      <c r="L15" s="17">
        <v>2.4285714289999998</v>
      </c>
      <c r="M15" s="16">
        <v>3</v>
      </c>
      <c r="N15" s="16">
        <v>1</v>
      </c>
      <c r="O15" s="16">
        <v>3</v>
      </c>
      <c r="P15" s="16">
        <v>2</v>
      </c>
      <c r="Q15" s="16">
        <v>3</v>
      </c>
      <c r="R15" s="16">
        <v>6</v>
      </c>
      <c r="S15" s="17">
        <v>3</v>
      </c>
      <c r="T15" s="16">
        <v>3</v>
      </c>
      <c r="U15" s="16">
        <v>5</v>
      </c>
      <c r="V15" s="16">
        <v>6</v>
      </c>
      <c r="W15" s="16">
        <v>5</v>
      </c>
      <c r="X15" s="17">
        <v>4.75</v>
      </c>
    </row>
    <row r="16" spans="1:24" x14ac:dyDescent="0.25">
      <c r="A16" s="18" t="s">
        <v>29</v>
      </c>
      <c r="B16" s="18" t="s">
        <v>25</v>
      </c>
      <c r="C16" s="18" t="s">
        <v>28</v>
      </c>
      <c r="D16" s="18" t="s">
        <v>30</v>
      </c>
      <c r="E16" s="19">
        <v>4</v>
      </c>
      <c r="F16" s="19">
        <v>4</v>
      </c>
      <c r="G16" s="19">
        <v>6</v>
      </c>
      <c r="H16" s="19">
        <v>5</v>
      </c>
      <c r="I16" s="19">
        <v>6</v>
      </c>
      <c r="J16" s="19">
        <v>4</v>
      </c>
      <c r="K16" s="19">
        <v>4</v>
      </c>
      <c r="L16" s="20">
        <v>4.7142857139999998</v>
      </c>
      <c r="M16" s="19">
        <v>5</v>
      </c>
      <c r="N16" s="19">
        <v>3</v>
      </c>
      <c r="O16" s="19">
        <v>5</v>
      </c>
      <c r="P16" s="19">
        <v>3</v>
      </c>
      <c r="Q16" s="19">
        <v>5</v>
      </c>
      <c r="R16" s="19">
        <v>4</v>
      </c>
      <c r="S16" s="20">
        <v>4.1666666670000003</v>
      </c>
      <c r="T16" s="19">
        <v>4</v>
      </c>
      <c r="U16" s="19">
        <v>5</v>
      </c>
      <c r="V16" s="19">
        <v>4</v>
      </c>
      <c r="W16" s="19">
        <v>5</v>
      </c>
      <c r="X16" s="20">
        <v>4.5</v>
      </c>
    </row>
    <row r="17" spans="1:24" x14ac:dyDescent="0.25">
      <c r="A17" s="15" t="s">
        <v>29</v>
      </c>
      <c r="B17" s="15" t="s">
        <v>25</v>
      </c>
      <c r="C17" s="15" t="s">
        <v>28</v>
      </c>
      <c r="D17" s="15" t="s">
        <v>30</v>
      </c>
      <c r="E17" s="16">
        <v>2</v>
      </c>
      <c r="F17" s="16">
        <v>2</v>
      </c>
      <c r="G17" s="16">
        <v>1</v>
      </c>
      <c r="H17" s="16">
        <v>2</v>
      </c>
      <c r="I17" s="16">
        <v>3</v>
      </c>
      <c r="J17" s="16">
        <v>2</v>
      </c>
      <c r="K17" s="16">
        <v>4</v>
      </c>
      <c r="L17" s="17">
        <v>2.2857142860000002</v>
      </c>
      <c r="M17" s="16">
        <v>1</v>
      </c>
      <c r="N17" s="16">
        <v>1</v>
      </c>
      <c r="O17" s="16">
        <v>1</v>
      </c>
      <c r="P17" s="16">
        <v>1</v>
      </c>
      <c r="Q17" s="16">
        <v>1</v>
      </c>
      <c r="R17" s="16">
        <v>1</v>
      </c>
      <c r="S17" s="17">
        <v>1</v>
      </c>
      <c r="T17" s="16">
        <v>6</v>
      </c>
      <c r="U17" s="16">
        <v>3</v>
      </c>
      <c r="V17" s="16">
        <v>5</v>
      </c>
      <c r="W17" s="16">
        <v>6</v>
      </c>
      <c r="X17" s="17">
        <v>5</v>
      </c>
    </row>
    <row r="18" spans="1:24" x14ac:dyDescent="0.25">
      <c r="A18" s="18" t="s">
        <v>29</v>
      </c>
      <c r="B18" s="18" t="s">
        <v>25</v>
      </c>
      <c r="C18" s="18" t="s">
        <v>28</v>
      </c>
      <c r="D18" s="18" t="s">
        <v>30</v>
      </c>
      <c r="E18" s="19">
        <v>4</v>
      </c>
      <c r="F18" s="19">
        <v>4</v>
      </c>
      <c r="G18" s="19">
        <v>6</v>
      </c>
      <c r="H18" s="19">
        <v>3</v>
      </c>
      <c r="I18" s="19">
        <v>5</v>
      </c>
      <c r="J18" s="19">
        <v>1</v>
      </c>
      <c r="K18" s="19">
        <v>3</v>
      </c>
      <c r="L18" s="20">
        <v>3.7142857139999998</v>
      </c>
      <c r="M18" s="19">
        <v>6</v>
      </c>
      <c r="N18" s="19">
        <v>1</v>
      </c>
      <c r="O18" s="19">
        <v>4</v>
      </c>
      <c r="P18" s="19">
        <v>3</v>
      </c>
      <c r="Q18" s="19">
        <v>1</v>
      </c>
      <c r="R18" s="19">
        <v>6</v>
      </c>
      <c r="S18" s="20">
        <v>3.5</v>
      </c>
      <c r="T18" s="19">
        <v>2</v>
      </c>
      <c r="U18" s="19">
        <v>3</v>
      </c>
      <c r="V18" s="19">
        <v>4</v>
      </c>
      <c r="W18" s="19">
        <v>5</v>
      </c>
      <c r="X18" s="20">
        <v>3.5</v>
      </c>
    </row>
    <row r="19" spans="1:24" x14ac:dyDescent="0.25">
      <c r="A19" s="15" t="s">
        <v>24</v>
      </c>
      <c r="B19" s="15" t="s">
        <v>25</v>
      </c>
      <c r="C19" s="15" t="s">
        <v>27</v>
      </c>
      <c r="D19" s="15" t="s">
        <v>30</v>
      </c>
      <c r="E19" s="16">
        <v>4</v>
      </c>
      <c r="F19" s="16">
        <v>3</v>
      </c>
      <c r="G19" s="16">
        <v>5</v>
      </c>
      <c r="H19" s="16">
        <v>2</v>
      </c>
      <c r="I19" s="16">
        <v>5</v>
      </c>
      <c r="J19" s="16">
        <v>3</v>
      </c>
      <c r="K19" s="16">
        <v>3</v>
      </c>
      <c r="L19" s="17">
        <v>3.5714285710000002</v>
      </c>
      <c r="M19" s="16">
        <v>3</v>
      </c>
      <c r="N19" s="16">
        <v>1</v>
      </c>
      <c r="O19" s="16">
        <v>3</v>
      </c>
      <c r="P19" s="16">
        <v>3</v>
      </c>
      <c r="Q19" s="16">
        <v>2</v>
      </c>
      <c r="R19" s="16">
        <v>2</v>
      </c>
      <c r="S19" s="17">
        <v>2.3333333330000001</v>
      </c>
      <c r="T19" s="16">
        <v>2</v>
      </c>
      <c r="U19" s="16">
        <v>3</v>
      </c>
      <c r="V19" s="16">
        <v>3</v>
      </c>
      <c r="W19" s="16">
        <v>4</v>
      </c>
      <c r="X19" s="17">
        <v>3</v>
      </c>
    </row>
    <row r="20" spans="1:24" x14ac:dyDescent="0.25">
      <c r="A20" s="18" t="s">
        <v>29</v>
      </c>
      <c r="B20" s="18" t="s">
        <v>25</v>
      </c>
      <c r="C20" s="18" t="s">
        <v>28</v>
      </c>
      <c r="D20" s="18" t="s">
        <v>30</v>
      </c>
      <c r="E20" s="19">
        <v>3</v>
      </c>
      <c r="F20" s="19">
        <v>4</v>
      </c>
      <c r="G20" s="19">
        <v>2</v>
      </c>
      <c r="H20" s="19">
        <v>2</v>
      </c>
      <c r="I20" s="19">
        <v>2</v>
      </c>
      <c r="J20" s="19">
        <v>3</v>
      </c>
      <c r="K20" s="19">
        <v>5</v>
      </c>
      <c r="L20" s="20">
        <v>3</v>
      </c>
      <c r="M20" s="19">
        <v>4</v>
      </c>
      <c r="N20" s="19">
        <v>1</v>
      </c>
      <c r="O20" s="19">
        <v>6</v>
      </c>
      <c r="P20" s="19">
        <v>5</v>
      </c>
      <c r="Q20" s="19">
        <v>6</v>
      </c>
      <c r="R20" s="19">
        <v>3</v>
      </c>
      <c r="S20" s="20">
        <v>4.1666666670000003</v>
      </c>
      <c r="T20" s="19">
        <v>6</v>
      </c>
      <c r="U20" s="19">
        <v>4</v>
      </c>
      <c r="V20" s="19">
        <v>6</v>
      </c>
      <c r="W20" s="19">
        <v>6</v>
      </c>
      <c r="X20" s="20">
        <v>5.5</v>
      </c>
    </row>
    <row r="21" spans="1:24" x14ac:dyDescent="0.25">
      <c r="A21" s="15" t="s">
        <v>24</v>
      </c>
      <c r="B21" s="15" t="s">
        <v>25</v>
      </c>
      <c r="C21" s="15" t="s">
        <v>27</v>
      </c>
      <c r="D21" s="15" t="s">
        <v>30</v>
      </c>
      <c r="E21" s="16">
        <v>4</v>
      </c>
      <c r="F21" s="16">
        <v>4</v>
      </c>
      <c r="G21" s="16">
        <v>5</v>
      </c>
      <c r="H21" s="16">
        <v>3</v>
      </c>
      <c r="I21" s="16">
        <v>5</v>
      </c>
      <c r="J21" s="16">
        <v>2</v>
      </c>
      <c r="K21" s="16">
        <v>4</v>
      </c>
      <c r="L21" s="17">
        <v>3.8571428569999999</v>
      </c>
      <c r="M21" s="16">
        <v>5</v>
      </c>
      <c r="N21" s="16">
        <v>2</v>
      </c>
      <c r="O21" s="16">
        <v>5</v>
      </c>
      <c r="P21" s="16">
        <v>5</v>
      </c>
      <c r="Q21" s="16">
        <v>3</v>
      </c>
      <c r="R21" s="16">
        <v>3</v>
      </c>
      <c r="S21" s="17">
        <v>3.8333333330000001</v>
      </c>
      <c r="T21" s="16">
        <v>2</v>
      </c>
      <c r="U21" s="16">
        <v>5</v>
      </c>
      <c r="V21" s="16">
        <v>5</v>
      </c>
      <c r="W21" s="16">
        <v>4</v>
      </c>
      <c r="X21" s="17">
        <v>4</v>
      </c>
    </row>
    <row r="22" spans="1:24" x14ac:dyDescent="0.25">
      <c r="A22" s="18" t="s">
        <v>24</v>
      </c>
      <c r="B22" s="18" t="s">
        <v>25</v>
      </c>
      <c r="C22" s="18" t="s">
        <v>28</v>
      </c>
      <c r="D22" s="18" t="s">
        <v>30</v>
      </c>
      <c r="E22" s="19">
        <v>5</v>
      </c>
      <c r="F22" s="19">
        <v>3</v>
      </c>
      <c r="G22" s="19">
        <v>6</v>
      </c>
      <c r="H22" s="19">
        <v>5</v>
      </c>
      <c r="I22" s="19">
        <v>6</v>
      </c>
      <c r="J22" s="19">
        <v>4</v>
      </c>
      <c r="K22" s="19">
        <v>6</v>
      </c>
      <c r="L22" s="20">
        <v>5</v>
      </c>
      <c r="M22" s="19">
        <v>2</v>
      </c>
      <c r="N22" s="19">
        <v>1</v>
      </c>
      <c r="O22" s="19">
        <v>3</v>
      </c>
      <c r="P22" s="19">
        <v>2</v>
      </c>
      <c r="Q22" s="19">
        <v>2</v>
      </c>
      <c r="R22" s="19">
        <v>3</v>
      </c>
      <c r="S22" s="20">
        <v>2.1666666669999999</v>
      </c>
      <c r="T22" s="19">
        <v>5</v>
      </c>
      <c r="U22" s="19">
        <v>5</v>
      </c>
      <c r="V22" s="19">
        <v>4</v>
      </c>
      <c r="W22" s="19">
        <v>5</v>
      </c>
      <c r="X22" s="20">
        <v>4.75</v>
      </c>
    </row>
    <row r="23" spans="1:24" x14ac:dyDescent="0.25">
      <c r="A23" s="15" t="s">
        <v>24</v>
      </c>
      <c r="B23" s="15" t="s">
        <v>25</v>
      </c>
      <c r="C23" s="15" t="s">
        <v>28</v>
      </c>
      <c r="D23" s="15" t="s">
        <v>30</v>
      </c>
      <c r="E23" s="16">
        <v>5</v>
      </c>
      <c r="F23" s="16">
        <v>4</v>
      </c>
      <c r="G23" s="16">
        <v>6</v>
      </c>
      <c r="H23" s="16">
        <v>5</v>
      </c>
      <c r="I23" s="16">
        <v>6</v>
      </c>
      <c r="J23" s="16">
        <v>5</v>
      </c>
      <c r="K23" s="16">
        <v>6</v>
      </c>
      <c r="L23" s="17">
        <v>5.2857142860000002</v>
      </c>
      <c r="M23" s="16">
        <v>6</v>
      </c>
      <c r="N23" s="16">
        <v>5</v>
      </c>
      <c r="O23" s="16">
        <v>5</v>
      </c>
      <c r="P23" s="16">
        <v>5</v>
      </c>
      <c r="Q23" s="16">
        <v>5</v>
      </c>
      <c r="R23" s="16">
        <v>4</v>
      </c>
      <c r="S23" s="17">
        <v>5</v>
      </c>
      <c r="T23" s="16">
        <v>5</v>
      </c>
      <c r="U23" s="16">
        <v>5</v>
      </c>
      <c r="V23" s="16">
        <v>4</v>
      </c>
      <c r="W23" s="16">
        <v>5</v>
      </c>
      <c r="X23" s="17">
        <v>4.75</v>
      </c>
    </row>
    <row r="24" spans="1:24" x14ac:dyDescent="0.25">
      <c r="A24" s="18" t="s">
        <v>24</v>
      </c>
      <c r="B24" s="18" t="s">
        <v>25</v>
      </c>
      <c r="C24" s="18" t="s">
        <v>28</v>
      </c>
      <c r="D24" s="18" t="s">
        <v>30</v>
      </c>
      <c r="E24" s="19">
        <v>4</v>
      </c>
      <c r="F24" s="19">
        <v>4</v>
      </c>
      <c r="G24" s="19">
        <v>6</v>
      </c>
      <c r="H24" s="19">
        <v>2</v>
      </c>
      <c r="I24" s="19">
        <v>5</v>
      </c>
      <c r="J24" s="19">
        <v>4</v>
      </c>
      <c r="K24" s="19">
        <v>6</v>
      </c>
      <c r="L24" s="20">
        <v>4.4285714289999998</v>
      </c>
      <c r="M24" s="19">
        <v>4</v>
      </c>
      <c r="N24" s="19">
        <v>1</v>
      </c>
      <c r="O24" s="19">
        <v>5</v>
      </c>
      <c r="P24" s="19">
        <v>4</v>
      </c>
      <c r="Q24" s="19">
        <v>4</v>
      </c>
      <c r="R24" s="19">
        <v>4</v>
      </c>
      <c r="S24" s="20">
        <v>3.6666666669999999</v>
      </c>
      <c r="T24" s="19">
        <v>4</v>
      </c>
      <c r="U24" s="19">
        <v>4</v>
      </c>
      <c r="V24" s="19">
        <v>5</v>
      </c>
      <c r="W24" s="19">
        <v>5</v>
      </c>
      <c r="X24" s="20">
        <v>4.5</v>
      </c>
    </row>
    <row r="25" spans="1:24" x14ac:dyDescent="0.25">
      <c r="A25" s="15" t="s">
        <v>24</v>
      </c>
      <c r="B25" s="15" t="s">
        <v>25</v>
      </c>
      <c r="C25" s="15" t="s">
        <v>28</v>
      </c>
      <c r="D25" s="15" t="s">
        <v>26</v>
      </c>
      <c r="E25" s="16">
        <v>4</v>
      </c>
      <c r="F25" s="16">
        <v>3</v>
      </c>
      <c r="G25" s="16">
        <v>6</v>
      </c>
      <c r="H25" s="16">
        <v>3</v>
      </c>
      <c r="I25" s="16">
        <v>5</v>
      </c>
      <c r="J25" s="16">
        <v>5</v>
      </c>
      <c r="K25" s="16">
        <v>2</v>
      </c>
      <c r="L25" s="17">
        <v>4</v>
      </c>
      <c r="M25" s="16">
        <v>3</v>
      </c>
      <c r="N25" s="16">
        <v>1</v>
      </c>
      <c r="O25" s="16">
        <v>5</v>
      </c>
      <c r="P25" s="16">
        <v>4</v>
      </c>
      <c r="Q25" s="16">
        <v>2</v>
      </c>
      <c r="R25" s="16">
        <v>2</v>
      </c>
      <c r="S25" s="17">
        <v>2.8333333330000001</v>
      </c>
      <c r="T25" s="16">
        <v>2</v>
      </c>
      <c r="U25" s="16">
        <v>4</v>
      </c>
      <c r="V25" s="16">
        <v>4</v>
      </c>
      <c r="W25" s="16">
        <v>5</v>
      </c>
      <c r="X25" s="17">
        <v>3.75</v>
      </c>
    </row>
    <row r="26" spans="1:24" x14ac:dyDescent="0.25">
      <c r="A26" s="18" t="s">
        <v>24</v>
      </c>
      <c r="B26" s="18" t="s">
        <v>25</v>
      </c>
      <c r="C26" s="18" t="s">
        <v>27</v>
      </c>
      <c r="D26" s="18" t="s">
        <v>30</v>
      </c>
      <c r="E26" s="19">
        <v>5</v>
      </c>
      <c r="F26" s="19">
        <v>4</v>
      </c>
      <c r="G26" s="19">
        <v>6</v>
      </c>
      <c r="H26" s="19">
        <v>5</v>
      </c>
      <c r="I26" s="19">
        <v>5</v>
      </c>
      <c r="J26" s="19">
        <v>4</v>
      </c>
      <c r="K26" s="19">
        <v>4</v>
      </c>
      <c r="L26" s="20">
        <v>4.7142857139999998</v>
      </c>
      <c r="M26" s="19">
        <v>3</v>
      </c>
      <c r="N26" s="19">
        <v>1</v>
      </c>
      <c r="O26" s="19">
        <v>5</v>
      </c>
      <c r="P26" s="19">
        <v>4</v>
      </c>
      <c r="Q26" s="19">
        <v>2</v>
      </c>
      <c r="R26" s="19">
        <v>3</v>
      </c>
      <c r="S26" s="20">
        <v>3</v>
      </c>
      <c r="T26" s="19">
        <v>5</v>
      </c>
      <c r="U26" s="19">
        <v>5</v>
      </c>
      <c r="V26" s="19">
        <v>4</v>
      </c>
      <c r="W26" s="19">
        <v>5</v>
      </c>
      <c r="X26" s="20">
        <v>4.75</v>
      </c>
    </row>
    <row r="27" spans="1:24" x14ac:dyDescent="0.25">
      <c r="A27" s="15" t="s">
        <v>29</v>
      </c>
      <c r="B27" s="15" t="s">
        <v>25</v>
      </c>
      <c r="C27" s="15" t="s">
        <v>27</v>
      </c>
      <c r="D27" s="15" t="s">
        <v>30</v>
      </c>
      <c r="E27" s="16">
        <v>4</v>
      </c>
      <c r="F27" s="16">
        <v>3</v>
      </c>
      <c r="G27" s="16">
        <v>5</v>
      </c>
      <c r="H27" s="16">
        <v>4</v>
      </c>
      <c r="I27" s="16">
        <v>5</v>
      </c>
      <c r="J27" s="16">
        <v>2</v>
      </c>
      <c r="K27" s="16">
        <v>3</v>
      </c>
      <c r="L27" s="17">
        <v>3.7142857139999998</v>
      </c>
      <c r="M27" s="16">
        <v>4</v>
      </c>
      <c r="N27" s="16">
        <v>2</v>
      </c>
      <c r="O27" s="16">
        <v>4</v>
      </c>
      <c r="P27" s="16">
        <v>4</v>
      </c>
      <c r="Q27" s="16">
        <v>3</v>
      </c>
      <c r="R27" s="16">
        <v>6</v>
      </c>
      <c r="S27" s="17">
        <v>3.8333333330000001</v>
      </c>
      <c r="T27" s="16">
        <v>5</v>
      </c>
      <c r="U27" s="16">
        <v>3</v>
      </c>
      <c r="V27" s="16">
        <v>5</v>
      </c>
      <c r="W27" s="16">
        <v>5</v>
      </c>
      <c r="X27" s="17">
        <v>4.5</v>
      </c>
    </row>
    <row r="28" spans="1:24" x14ac:dyDescent="0.25">
      <c r="A28" s="18" t="s">
        <v>24</v>
      </c>
      <c r="B28" s="18" t="s">
        <v>25</v>
      </c>
      <c r="C28" s="18" t="s">
        <v>28</v>
      </c>
      <c r="D28" s="18" t="s">
        <v>30</v>
      </c>
      <c r="E28" s="19">
        <v>3</v>
      </c>
      <c r="F28" s="19">
        <v>3</v>
      </c>
      <c r="G28" s="19">
        <v>5</v>
      </c>
      <c r="H28" s="19">
        <v>4</v>
      </c>
      <c r="I28" s="19">
        <v>4</v>
      </c>
      <c r="J28" s="19">
        <v>3</v>
      </c>
      <c r="K28" s="19">
        <v>4</v>
      </c>
      <c r="L28" s="20">
        <v>3.7142857139999998</v>
      </c>
      <c r="M28" s="19">
        <v>5</v>
      </c>
      <c r="N28" s="19">
        <v>3</v>
      </c>
      <c r="O28" s="19">
        <v>6</v>
      </c>
      <c r="P28" s="19">
        <v>6</v>
      </c>
      <c r="Q28" s="19">
        <v>4</v>
      </c>
      <c r="R28" s="19">
        <v>5</v>
      </c>
      <c r="S28" s="20">
        <v>4.8333333329999997</v>
      </c>
      <c r="T28" s="19">
        <v>4</v>
      </c>
      <c r="U28" s="19">
        <v>5</v>
      </c>
      <c r="V28" s="19">
        <v>5</v>
      </c>
      <c r="W28" s="19">
        <v>5</v>
      </c>
      <c r="X28" s="20">
        <v>4.75</v>
      </c>
    </row>
    <row r="29" spans="1:24" x14ac:dyDescent="0.25">
      <c r="A29" s="15" t="s">
        <v>24</v>
      </c>
      <c r="B29" s="15" t="s">
        <v>25</v>
      </c>
      <c r="C29" s="15" t="s">
        <v>27</v>
      </c>
      <c r="D29" s="15" t="s">
        <v>30</v>
      </c>
      <c r="E29" s="16">
        <v>5</v>
      </c>
      <c r="F29" s="16">
        <v>4</v>
      </c>
      <c r="G29" s="16">
        <v>6</v>
      </c>
      <c r="H29" s="16">
        <v>6</v>
      </c>
      <c r="I29" s="16">
        <v>6</v>
      </c>
      <c r="J29" s="16">
        <v>5</v>
      </c>
      <c r="K29" s="16">
        <v>6</v>
      </c>
      <c r="L29" s="17">
        <v>5.4285714289999998</v>
      </c>
      <c r="M29" s="16">
        <v>5</v>
      </c>
      <c r="N29" s="16">
        <v>4</v>
      </c>
      <c r="O29" s="16">
        <v>4</v>
      </c>
      <c r="P29" s="16">
        <v>5</v>
      </c>
      <c r="Q29" s="16">
        <v>6</v>
      </c>
      <c r="R29" s="16">
        <v>5</v>
      </c>
      <c r="S29" s="17">
        <v>4.8333333329999997</v>
      </c>
      <c r="T29" s="16">
        <v>6</v>
      </c>
      <c r="U29" s="16">
        <v>6</v>
      </c>
      <c r="V29" s="16">
        <v>6</v>
      </c>
      <c r="W29" s="16">
        <v>6</v>
      </c>
      <c r="X29" s="17">
        <v>6</v>
      </c>
    </row>
    <row r="30" spans="1:24" x14ac:dyDescent="0.25">
      <c r="A30" s="18" t="s">
        <v>24</v>
      </c>
      <c r="B30" s="18" t="s">
        <v>25</v>
      </c>
      <c r="C30" s="18" t="s">
        <v>28</v>
      </c>
      <c r="D30" s="18" t="s">
        <v>26</v>
      </c>
      <c r="E30" s="19">
        <v>2</v>
      </c>
      <c r="F30" s="19">
        <v>3</v>
      </c>
      <c r="G30" s="19">
        <v>5</v>
      </c>
      <c r="H30" s="19">
        <v>3</v>
      </c>
      <c r="I30" s="19">
        <v>6</v>
      </c>
      <c r="J30" s="19">
        <v>2</v>
      </c>
      <c r="K30" s="19">
        <v>3</v>
      </c>
      <c r="L30" s="20">
        <v>3.4285714289999998</v>
      </c>
      <c r="M30" s="19">
        <v>2</v>
      </c>
      <c r="N30" s="19">
        <v>2</v>
      </c>
      <c r="O30" s="19">
        <v>5</v>
      </c>
      <c r="P30" s="19">
        <v>5</v>
      </c>
      <c r="Q30" s="19">
        <v>2</v>
      </c>
      <c r="R30" s="19">
        <v>4</v>
      </c>
      <c r="S30" s="20">
        <v>3.3333333330000001</v>
      </c>
      <c r="T30" s="19">
        <v>4</v>
      </c>
      <c r="U30" s="19">
        <v>4</v>
      </c>
      <c r="V30" s="19">
        <v>5</v>
      </c>
      <c r="W30" s="19">
        <v>5</v>
      </c>
      <c r="X30" s="20">
        <v>4.5</v>
      </c>
    </row>
    <row r="31" spans="1:24" x14ac:dyDescent="0.25">
      <c r="A31" s="15" t="s">
        <v>24</v>
      </c>
      <c r="B31" s="15" t="s">
        <v>25</v>
      </c>
      <c r="C31" s="15" t="s">
        <v>27</v>
      </c>
      <c r="D31" s="15" t="s">
        <v>30</v>
      </c>
      <c r="E31" s="16">
        <v>4</v>
      </c>
      <c r="F31" s="16">
        <v>4</v>
      </c>
      <c r="G31" s="16">
        <v>5</v>
      </c>
      <c r="H31" s="16">
        <v>3</v>
      </c>
      <c r="I31" s="16">
        <v>5</v>
      </c>
      <c r="J31" s="16">
        <v>2</v>
      </c>
      <c r="K31" s="16">
        <v>5</v>
      </c>
      <c r="L31" s="17">
        <v>4</v>
      </c>
      <c r="M31" s="16">
        <v>3</v>
      </c>
      <c r="N31" s="16">
        <v>2</v>
      </c>
      <c r="O31" s="16">
        <v>4</v>
      </c>
      <c r="P31" s="16">
        <v>3</v>
      </c>
      <c r="Q31" s="16">
        <v>2</v>
      </c>
      <c r="R31" s="16">
        <v>1</v>
      </c>
      <c r="S31" s="17">
        <v>2.5</v>
      </c>
      <c r="T31" s="16">
        <v>4</v>
      </c>
      <c r="U31" s="16">
        <v>4</v>
      </c>
      <c r="V31" s="16">
        <v>4</v>
      </c>
      <c r="W31" s="16">
        <v>3</v>
      </c>
      <c r="X31" s="17">
        <v>3.75</v>
      </c>
    </row>
    <row r="32" spans="1:24" x14ac:dyDescent="0.25">
      <c r="A32" s="18" t="s">
        <v>24</v>
      </c>
      <c r="B32" s="18" t="s">
        <v>25</v>
      </c>
      <c r="C32" s="18" t="s">
        <v>27</v>
      </c>
      <c r="D32" s="18" t="s">
        <v>30</v>
      </c>
      <c r="E32" s="19">
        <v>4</v>
      </c>
      <c r="F32" s="19">
        <v>3</v>
      </c>
      <c r="G32" s="19">
        <v>5</v>
      </c>
      <c r="H32" s="19">
        <v>2</v>
      </c>
      <c r="I32" s="19">
        <v>5</v>
      </c>
      <c r="J32" s="19">
        <v>3</v>
      </c>
      <c r="K32" s="19">
        <v>3</v>
      </c>
      <c r="L32" s="20">
        <v>3.5714285710000002</v>
      </c>
      <c r="M32" s="19">
        <v>5</v>
      </c>
      <c r="N32" s="19">
        <v>4</v>
      </c>
      <c r="O32" s="19">
        <v>6</v>
      </c>
      <c r="P32" s="19">
        <v>6</v>
      </c>
      <c r="Q32" s="19">
        <v>4</v>
      </c>
      <c r="R32" s="19">
        <v>6</v>
      </c>
      <c r="S32" s="20">
        <v>5.1666666670000003</v>
      </c>
      <c r="T32" s="19">
        <v>5</v>
      </c>
      <c r="U32" s="19">
        <v>6</v>
      </c>
      <c r="V32" s="19">
        <v>5</v>
      </c>
      <c r="W32" s="19">
        <v>6</v>
      </c>
      <c r="X32" s="20">
        <v>5.5</v>
      </c>
    </row>
    <row r="33" spans="1:24" x14ac:dyDescent="0.25">
      <c r="A33" s="15" t="s">
        <v>24</v>
      </c>
      <c r="B33" s="15" t="s">
        <v>25</v>
      </c>
      <c r="C33" s="15" t="s">
        <v>27</v>
      </c>
      <c r="D33" s="15" t="s">
        <v>30</v>
      </c>
      <c r="E33" s="16">
        <v>4</v>
      </c>
      <c r="F33" s="16">
        <v>3</v>
      </c>
      <c r="G33" s="16">
        <v>6</v>
      </c>
      <c r="H33" s="16">
        <v>5</v>
      </c>
      <c r="I33" s="16">
        <v>6</v>
      </c>
      <c r="J33" s="16">
        <v>4</v>
      </c>
      <c r="K33" s="16">
        <v>5</v>
      </c>
      <c r="L33" s="17">
        <v>4.7142857139999998</v>
      </c>
      <c r="M33" s="16">
        <v>5</v>
      </c>
      <c r="N33" s="16">
        <v>2</v>
      </c>
      <c r="O33" s="16">
        <v>4</v>
      </c>
      <c r="P33" s="16">
        <v>3</v>
      </c>
      <c r="Q33" s="16">
        <v>5</v>
      </c>
      <c r="R33" s="16">
        <v>3</v>
      </c>
      <c r="S33" s="17">
        <v>3.6666666669999999</v>
      </c>
      <c r="T33" s="16">
        <v>5</v>
      </c>
      <c r="U33" s="16">
        <v>5</v>
      </c>
      <c r="V33" s="16">
        <v>2</v>
      </c>
      <c r="W33" s="16">
        <v>6</v>
      </c>
      <c r="X33" s="17">
        <v>4.5</v>
      </c>
    </row>
    <row r="34" spans="1:24" x14ac:dyDescent="0.25">
      <c r="A34" s="18" t="s">
        <v>24</v>
      </c>
      <c r="B34" s="18" t="s">
        <v>25</v>
      </c>
      <c r="C34" s="18" t="s">
        <v>31</v>
      </c>
      <c r="D34" s="18" t="s">
        <v>26</v>
      </c>
      <c r="E34" s="19">
        <v>4</v>
      </c>
      <c r="F34" s="19">
        <v>2</v>
      </c>
      <c r="G34" s="19">
        <v>5</v>
      </c>
      <c r="H34" s="19">
        <v>1</v>
      </c>
      <c r="I34" s="19">
        <v>6</v>
      </c>
      <c r="J34" s="19">
        <v>3</v>
      </c>
      <c r="K34" s="19">
        <v>6</v>
      </c>
      <c r="L34" s="20">
        <v>3.8571428569999999</v>
      </c>
      <c r="M34" s="19">
        <v>6</v>
      </c>
      <c r="N34" s="19">
        <v>4</v>
      </c>
      <c r="O34" s="19">
        <v>5</v>
      </c>
      <c r="P34" s="19">
        <v>4</v>
      </c>
      <c r="Q34" s="19">
        <v>4</v>
      </c>
      <c r="R34" s="19">
        <v>6</v>
      </c>
      <c r="S34" s="20">
        <v>4.8333333329999997</v>
      </c>
      <c r="T34" s="19">
        <v>4</v>
      </c>
      <c r="U34" s="19">
        <v>5</v>
      </c>
      <c r="V34" s="19">
        <v>4</v>
      </c>
      <c r="W34" s="19">
        <v>6</v>
      </c>
      <c r="X34" s="20">
        <v>4.75</v>
      </c>
    </row>
    <row r="35" spans="1:24" x14ac:dyDescent="0.25">
      <c r="A35" s="15" t="s">
        <v>24</v>
      </c>
      <c r="B35" s="15" t="s">
        <v>25</v>
      </c>
      <c r="C35" s="15" t="s">
        <v>27</v>
      </c>
      <c r="D35" s="15" t="s">
        <v>30</v>
      </c>
      <c r="E35" s="16">
        <v>5</v>
      </c>
      <c r="F35" s="16">
        <v>6</v>
      </c>
      <c r="G35" s="16">
        <v>6</v>
      </c>
      <c r="H35" s="16">
        <v>5</v>
      </c>
      <c r="I35" s="16">
        <v>4</v>
      </c>
      <c r="J35" s="16">
        <v>4</v>
      </c>
      <c r="K35" s="16">
        <v>3</v>
      </c>
      <c r="L35" s="17">
        <v>4.7142857139999998</v>
      </c>
      <c r="M35" s="16">
        <v>6</v>
      </c>
      <c r="N35" s="16">
        <v>6</v>
      </c>
      <c r="O35" s="16">
        <v>6</v>
      </c>
      <c r="P35" s="16">
        <v>6</v>
      </c>
      <c r="Q35" s="16">
        <v>6</v>
      </c>
      <c r="R35" s="16">
        <v>6</v>
      </c>
      <c r="S35" s="17">
        <v>6</v>
      </c>
      <c r="T35" s="16">
        <v>6</v>
      </c>
      <c r="U35" s="16">
        <v>6</v>
      </c>
      <c r="V35" s="16">
        <v>6</v>
      </c>
      <c r="W35" s="16">
        <v>6</v>
      </c>
      <c r="X35" s="17">
        <v>6</v>
      </c>
    </row>
    <row r="36" spans="1:24" x14ac:dyDescent="0.25">
      <c r="A36" s="18" t="s">
        <v>24</v>
      </c>
      <c r="B36" s="18" t="s">
        <v>25</v>
      </c>
      <c r="C36" s="18" t="s">
        <v>27</v>
      </c>
      <c r="D36" s="18" t="s">
        <v>30</v>
      </c>
      <c r="E36" s="19">
        <v>5</v>
      </c>
      <c r="F36" s="19">
        <v>4</v>
      </c>
      <c r="G36" s="19">
        <v>6</v>
      </c>
      <c r="H36" s="19">
        <v>4</v>
      </c>
      <c r="I36" s="19">
        <v>5</v>
      </c>
      <c r="J36" s="19">
        <v>4</v>
      </c>
      <c r="K36" s="19">
        <v>4</v>
      </c>
      <c r="L36" s="20">
        <v>4.5714285710000002</v>
      </c>
      <c r="M36" s="19">
        <v>3</v>
      </c>
      <c r="N36" s="19">
        <v>1</v>
      </c>
      <c r="O36" s="19">
        <v>5</v>
      </c>
      <c r="P36" s="19">
        <v>5</v>
      </c>
      <c r="Q36" s="19">
        <v>5</v>
      </c>
      <c r="R36" s="19">
        <v>3</v>
      </c>
      <c r="S36" s="20">
        <v>3.6666666669999999</v>
      </c>
      <c r="T36" s="19">
        <v>5</v>
      </c>
      <c r="U36" s="19">
        <v>5</v>
      </c>
      <c r="V36" s="19">
        <v>4</v>
      </c>
      <c r="W36" s="19">
        <v>5</v>
      </c>
      <c r="X36" s="20">
        <v>4.75</v>
      </c>
    </row>
    <row r="37" spans="1:24" x14ac:dyDescent="0.25">
      <c r="A37" s="15" t="s">
        <v>24</v>
      </c>
      <c r="B37" s="15" t="s">
        <v>25</v>
      </c>
      <c r="C37" s="15" t="s">
        <v>27</v>
      </c>
      <c r="D37" s="15" t="s">
        <v>30</v>
      </c>
      <c r="E37" s="16">
        <v>4</v>
      </c>
      <c r="F37" s="16">
        <v>3</v>
      </c>
      <c r="G37" s="16">
        <v>4</v>
      </c>
      <c r="H37" s="16">
        <v>3</v>
      </c>
      <c r="I37" s="16">
        <v>4</v>
      </c>
      <c r="J37" s="16">
        <v>4</v>
      </c>
      <c r="K37" s="16">
        <v>2</v>
      </c>
      <c r="L37" s="17">
        <v>3.4285714289999998</v>
      </c>
      <c r="M37" s="16">
        <v>2</v>
      </c>
      <c r="N37" s="16">
        <v>1</v>
      </c>
      <c r="O37" s="16">
        <v>1</v>
      </c>
      <c r="P37" s="16">
        <v>1</v>
      </c>
      <c r="Q37" s="16">
        <v>2</v>
      </c>
      <c r="R37" s="16">
        <v>2</v>
      </c>
      <c r="S37" s="17">
        <v>1.5</v>
      </c>
      <c r="T37" s="16">
        <v>5</v>
      </c>
      <c r="U37" s="16">
        <v>4</v>
      </c>
      <c r="V37" s="16">
        <v>4</v>
      </c>
      <c r="W37" s="16">
        <v>4</v>
      </c>
      <c r="X37" s="17">
        <v>4.25</v>
      </c>
    </row>
    <row r="38" spans="1:24" x14ac:dyDescent="0.25">
      <c r="A38" s="18" t="s">
        <v>24</v>
      </c>
      <c r="B38" s="18" t="s">
        <v>25</v>
      </c>
      <c r="C38" s="18" t="s">
        <v>28</v>
      </c>
      <c r="D38" s="18" t="s">
        <v>26</v>
      </c>
      <c r="E38" s="19">
        <v>5</v>
      </c>
      <c r="F38" s="19">
        <v>4</v>
      </c>
      <c r="G38" s="19">
        <v>5</v>
      </c>
      <c r="H38" s="19">
        <v>3</v>
      </c>
      <c r="I38" s="19">
        <v>3</v>
      </c>
      <c r="J38" s="19">
        <v>2</v>
      </c>
      <c r="K38" s="19">
        <v>3</v>
      </c>
      <c r="L38" s="20">
        <v>3.5714285710000002</v>
      </c>
      <c r="M38" s="19">
        <v>4</v>
      </c>
      <c r="N38" s="19">
        <v>3</v>
      </c>
      <c r="O38" s="19">
        <v>3</v>
      </c>
      <c r="P38" s="19">
        <v>5</v>
      </c>
      <c r="Q38" s="19">
        <v>2</v>
      </c>
      <c r="R38" s="19">
        <v>3</v>
      </c>
      <c r="S38" s="20">
        <v>3.3333333330000001</v>
      </c>
      <c r="T38" s="19">
        <v>4</v>
      </c>
      <c r="U38" s="19">
        <v>5</v>
      </c>
      <c r="V38" s="19">
        <v>4</v>
      </c>
      <c r="W38" s="19">
        <v>3</v>
      </c>
      <c r="X38" s="20">
        <v>4</v>
      </c>
    </row>
    <row r="39" spans="1:24" x14ac:dyDescent="0.25">
      <c r="A39" s="15" t="s">
        <v>24</v>
      </c>
      <c r="B39" s="15" t="s">
        <v>25</v>
      </c>
      <c r="C39" s="15" t="s">
        <v>28</v>
      </c>
      <c r="D39" s="15" t="s">
        <v>30</v>
      </c>
      <c r="E39" s="16">
        <v>5</v>
      </c>
      <c r="F39" s="16">
        <v>4</v>
      </c>
      <c r="G39" s="16">
        <v>6</v>
      </c>
      <c r="H39" s="16">
        <v>4</v>
      </c>
      <c r="I39" s="16">
        <v>6</v>
      </c>
      <c r="J39" s="16">
        <v>5</v>
      </c>
      <c r="K39" s="16">
        <v>5</v>
      </c>
      <c r="L39" s="17">
        <v>5</v>
      </c>
      <c r="M39" s="16">
        <v>3</v>
      </c>
      <c r="N39" s="16">
        <v>2</v>
      </c>
      <c r="O39" s="16">
        <v>5</v>
      </c>
      <c r="P39" s="16">
        <v>4</v>
      </c>
      <c r="Q39" s="16">
        <v>4</v>
      </c>
      <c r="R39" s="16">
        <v>4</v>
      </c>
      <c r="S39" s="17">
        <v>3.6666666669999999</v>
      </c>
      <c r="T39" s="16">
        <v>6</v>
      </c>
      <c r="U39" s="16">
        <v>6</v>
      </c>
      <c r="V39" s="16">
        <v>6</v>
      </c>
      <c r="W39" s="16">
        <v>6</v>
      </c>
      <c r="X39" s="17">
        <v>6</v>
      </c>
    </row>
    <row r="40" spans="1:24" x14ac:dyDescent="0.25">
      <c r="A40" s="18" t="s">
        <v>29</v>
      </c>
      <c r="B40" s="18" t="s">
        <v>25</v>
      </c>
      <c r="C40" s="18" t="s">
        <v>27</v>
      </c>
      <c r="D40" s="18" t="s">
        <v>30</v>
      </c>
      <c r="E40" s="19">
        <v>5</v>
      </c>
      <c r="F40" s="19">
        <v>5</v>
      </c>
      <c r="G40" s="19">
        <v>4</v>
      </c>
      <c r="H40" s="19">
        <v>3</v>
      </c>
      <c r="I40" s="19">
        <v>3</v>
      </c>
      <c r="J40" s="19">
        <v>4</v>
      </c>
      <c r="K40" s="19">
        <v>2</v>
      </c>
      <c r="L40" s="20">
        <v>3.7142857139999998</v>
      </c>
      <c r="M40" s="19">
        <v>6</v>
      </c>
      <c r="N40" s="19">
        <v>1</v>
      </c>
      <c r="O40" s="19">
        <v>2</v>
      </c>
      <c r="P40" s="19">
        <v>1</v>
      </c>
      <c r="Q40" s="19">
        <v>4</v>
      </c>
      <c r="R40" s="19">
        <v>3</v>
      </c>
      <c r="S40" s="20">
        <v>2.8333333330000001</v>
      </c>
      <c r="T40" s="19">
        <v>5</v>
      </c>
      <c r="U40" s="19">
        <v>3</v>
      </c>
      <c r="V40" s="19">
        <v>3</v>
      </c>
      <c r="W40" s="19">
        <v>5</v>
      </c>
      <c r="X40" s="20">
        <v>4</v>
      </c>
    </row>
    <row r="41" spans="1:24" x14ac:dyDescent="0.25">
      <c r="A41" s="15" t="s">
        <v>24</v>
      </c>
      <c r="B41" s="15" t="s">
        <v>25</v>
      </c>
      <c r="C41" s="15" t="s">
        <v>27</v>
      </c>
      <c r="D41" s="15" t="s">
        <v>30</v>
      </c>
      <c r="E41" s="16">
        <v>4</v>
      </c>
      <c r="F41" s="16">
        <v>3</v>
      </c>
      <c r="G41" s="16">
        <v>5</v>
      </c>
      <c r="H41" s="16">
        <v>5</v>
      </c>
      <c r="I41" s="16">
        <v>5</v>
      </c>
      <c r="J41" s="16">
        <v>6</v>
      </c>
      <c r="K41" s="16">
        <v>3</v>
      </c>
      <c r="L41" s="17">
        <v>4.4285714289999998</v>
      </c>
      <c r="M41" s="16">
        <v>4</v>
      </c>
      <c r="N41" s="16">
        <v>3</v>
      </c>
      <c r="O41" s="16">
        <v>5</v>
      </c>
      <c r="P41" s="16">
        <v>5</v>
      </c>
      <c r="Q41" s="16">
        <v>5</v>
      </c>
      <c r="R41" s="16">
        <v>3</v>
      </c>
      <c r="S41" s="17">
        <v>4.1666666670000003</v>
      </c>
      <c r="T41" s="16">
        <v>4</v>
      </c>
      <c r="U41" s="16">
        <v>4</v>
      </c>
      <c r="V41" s="16">
        <v>3</v>
      </c>
      <c r="W41" s="16">
        <v>6</v>
      </c>
      <c r="X41" s="17">
        <v>4.25</v>
      </c>
    </row>
    <row r="42" spans="1:24" x14ac:dyDescent="0.25">
      <c r="A42" s="18" t="s">
        <v>29</v>
      </c>
      <c r="B42" s="18" t="s">
        <v>25</v>
      </c>
      <c r="C42" s="18" t="s">
        <v>27</v>
      </c>
      <c r="D42" s="18" t="s">
        <v>30</v>
      </c>
      <c r="E42" s="19">
        <v>5</v>
      </c>
      <c r="F42" s="19">
        <v>5</v>
      </c>
      <c r="G42" s="19">
        <v>6</v>
      </c>
      <c r="H42" s="19">
        <v>3</v>
      </c>
      <c r="I42" s="19">
        <v>4</v>
      </c>
      <c r="J42" s="19">
        <v>6</v>
      </c>
      <c r="K42" s="19">
        <v>6</v>
      </c>
      <c r="L42" s="20">
        <v>5</v>
      </c>
      <c r="M42" s="19">
        <v>4</v>
      </c>
      <c r="N42" s="19">
        <v>1</v>
      </c>
      <c r="O42" s="19">
        <v>2</v>
      </c>
      <c r="P42" s="19">
        <v>1</v>
      </c>
      <c r="Q42" s="19">
        <v>5</v>
      </c>
      <c r="R42" s="19">
        <v>2</v>
      </c>
      <c r="S42" s="20">
        <v>2.5</v>
      </c>
      <c r="T42" s="19">
        <v>6</v>
      </c>
      <c r="U42" s="19">
        <v>6</v>
      </c>
      <c r="V42" s="19">
        <v>5</v>
      </c>
      <c r="W42" s="19">
        <v>5</v>
      </c>
      <c r="X42" s="20">
        <v>5.5</v>
      </c>
    </row>
    <row r="43" spans="1:24" x14ac:dyDescent="0.25">
      <c r="A43" s="15" t="s">
        <v>29</v>
      </c>
      <c r="B43" s="15" t="s">
        <v>25</v>
      </c>
      <c r="C43" s="15" t="s">
        <v>27</v>
      </c>
      <c r="D43" s="15" t="s">
        <v>30</v>
      </c>
      <c r="E43" s="16">
        <v>5</v>
      </c>
      <c r="F43" s="16">
        <v>5</v>
      </c>
      <c r="G43" s="16">
        <v>6</v>
      </c>
      <c r="H43" s="16">
        <v>5</v>
      </c>
      <c r="I43" s="16">
        <v>2</v>
      </c>
      <c r="J43" s="16">
        <v>4</v>
      </c>
      <c r="K43" s="16">
        <v>4</v>
      </c>
      <c r="L43" s="17">
        <v>4.4285714289999998</v>
      </c>
      <c r="M43" s="16">
        <v>5</v>
      </c>
      <c r="N43" s="16">
        <v>2</v>
      </c>
      <c r="O43" s="16">
        <v>5</v>
      </c>
      <c r="P43" s="16">
        <v>5</v>
      </c>
      <c r="Q43" s="16">
        <v>5</v>
      </c>
      <c r="R43" s="16">
        <v>5</v>
      </c>
      <c r="S43" s="17">
        <v>4.5</v>
      </c>
      <c r="T43" s="16">
        <v>6</v>
      </c>
      <c r="U43" s="16">
        <v>6</v>
      </c>
      <c r="V43" s="16">
        <v>4</v>
      </c>
      <c r="W43" s="16">
        <v>5</v>
      </c>
      <c r="X43" s="17">
        <v>5.25</v>
      </c>
    </row>
    <row r="44" spans="1:24" x14ac:dyDescent="0.25">
      <c r="A44" s="18" t="s">
        <v>24</v>
      </c>
      <c r="B44" s="18" t="s">
        <v>25</v>
      </c>
      <c r="C44" s="18" t="s">
        <v>27</v>
      </c>
      <c r="D44" s="18" t="s">
        <v>30</v>
      </c>
      <c r="E44" s="19">
        <v>5</v>
      </c>
      <c r="F44" s="19">
        <v>4</v>
      </c>
      <c r="G44" s="19">
        <v>6</v>
      </c>
      <c r="H44" s="19">
        <v>4</v>
      </c>
      <c r="I44" s="19">
        <v>5</v>
      </c>
      <c r="J44" s="19">
        <v>4</v>
      </c>
      <c r="K44" s="19">
        <v>4</v>
      </c>
      <c r="L44" s="20">
        <v>4.5714285710000002</v>
      </c>
      <c r="M44" s="19">
        <v>4</v>
      </c>
      <c r="N44" s="19">
        <v>1</v>
      </c>
      <c r="O44" s="19">
        <v>4</v>
      </c>
      <c r="P44" s="19">
        <v>4</v>
      </c>
      <c r="Q44" s="19">
        <v>4</v>
      </c>
      <c r="R44" s="19">
        <v>5</v>
      </c>
      <c r="S44" s="20">
        <v>3.6666666669999999</v>
      </c>
      <c r="T44" s="19">
        <v>3</v>
      </c>
      <c r="U44" s="19">
        <v>3</v>
      </c>
      <c r="V44" s="19">
        <v>4</v>
      </c>
      <c r="W44" s="19">
        <v>4</v>
      </c>
      <c r="X44" s="20">
        <v>3.5</v>
      </c>
    </row>
    <row r="45" spans="1:24" x14ac:dyDescent="0.25">
      <c r="A45" s="15" t="s">
        <v>29</v>
      </c>
      <c r="B45" s="15" t="s">
        <v>25</v>
      </c>
      <c r="C45" s="15" t="s">
        <v>27</v>
      </c>
      <c r="D45" s="15" t="s">
        <v>30</v>
      </c>
      <c r="E45" s="16">
        <v>3</v>
      </c>
      <c r="F45" s="16">
        <v>4</v>
      </c>
      <c r="G45" s="16">
        <v>5</v>
      </c>
      <c r="H45" s="16">
        <v>4</v>
      </c>
      <c r="I45" s="16">
        <v>5</v>
      </c>
      <c r="J45" s="16">
        <v>1</v>
      </c>
      <c r="K45" s="16">
        <v>2</v>
      </c>
      <c r="L45" s="17">
        <v>3.4285714289999998</v>
      </c>
      <c r="M45" s="16">
        <v>5</v>
      </c>
      <c r="N45" s="16">
        <v>2</v>
      </c>
      <c r="O45" s="16">
        <v>5</v>
      </c>
      <c r="P45" s="16">
        <v>5</v>
      </c>
      <c r="Q45" s="16">
        <v>6</v>
      </c>
      <c r="R45" s="16">
        <v>4</v>
      </c>
      <c r="S45" s="17">
        <v>4.5</v>
      </c>
      <c r="T45" s="16">
        <v>5</v>
      </c>
      <c r="U45" s="16">
        <v>5</v>
      </c>
      <c r="V45" s="16">
        <v>5</v>
      </c>
      <c r="W45" s="16">
        <v>6</v>
      </c>
      <c r="X45" s="17">
        <v>5.25</v>
      </c>
    </row>
    <row r="46" spans="1:24" x14ac:dyDescent="0.25">
      <c r="A46" s="18" t="s">
        <v>24</v>
      </c>
      <c r="B46" s="18" t="s">
        <v>25</v>
      </c>
      <c r="C46" s="18" t="s">
        <v>27</v>
      </c>
      <c r="D46" s="18" t="s">
        <v>30</v>
      </c>
      <c r="E46" s="19">
        <v>4</v>
      </c>
      <c r="F46" s="19">
        <v>4</v>
      </c>
      <c r="G46" s="19">
        <v>5</v>
      </c>
      <c r="H46" s="19">
        <v>5</v>
      </c>
      <c r="I46" s="19">
        <v>5</v>
      </c>
      <c r="J46" s="19">
        <v>4</v>
      </c>
      <c r="K46" s="19">
        <v>3</v>
      </c>
      <c r="L46" s="20">
        <v>4.2857142860000002</v>
      </c>
      <c r="M46" s="19">
        <v>5</v>
      </c>
      <c r="N46" s="19">
        <v>4</v>
      </c>
      <c r="O46" s="19">
        <v>6</v>
      </c>
      <c r="P46" s="19">
        <v>6</v>
      </c>
      <c r="Q46" s="19">
        <v>5</v>
      </c>
      <c r="R46" s="19">
        <v>5</v>
      </c>
      <c r="S46" s="20">
        <v>5.1666666670000003</v>
      </c>
      <c r="T46" s="19">
        <v>6</v>
      </c>
      <c r="U46" s="19">
        <v>6</v>
      </c>
      <c r="V46" s="19">
        <v>5</v>
      </c>
      <c r="W46" s="19">
        <v>5</v>
      </c>
      <c r="X46" s="20">
        <v>5.5</v>
      </c>
    </row>
    <row r="47" spans="1:24" x14ac:dyDescent="0.25">
      <c r="A47" s="15" t="s">
        <v>29</v>
      </c>
      <c r="B47" s="15" t="s">
        <v>25</v>
      </c>
      <c r="C47" s="15" t="s">
        <v>27</v>
      </c>
      <c r="D47" s="15" t="s">
        <v>30</v>
      </c>
      <c r="E47" s="16">
        <v>4</v>
      </c>
      <c r="F47" s="16">
        <v>3</v>
      </c>
      <c r="G47" s="16">
        <v>5</v>
      </c>
      <c r="H47" s="16">
        <v>4</v>
      </c>
      <c r="I47" s="16">
        <v>4</v>
      </c>
      <c r="J47" s="16">
        <v>3</v>
      </c>
      <c r="K47" s="16">
        <v>2</v>
      </c>
      <c r="L47" s="17">
        <v>3.5714285710000002</v>
      </c>
      <c r="M47" s="16">
        <v>3</v>
      </c>
      <c r="N47" s="16">
        <v>1</v>
      </c>
      <c r="O47" s="16">
        <v>5</v>
      </c>
      <c r="P47" s="16">
        <v>5</v>
      </c>
      <c r="Q47" s="16">
        <v>3</v>
      </c>
      <c r="R47" s="16">
        <v>5</v>
      </c>
      <c r="S47" s="17">
        <v>3.6666666669999999</v>
      </c>
      <c r="T47" s="16">
        <v>4</v>
      </c>
      <c r="U47" s="16">
        <v>6</v>
      </c>
      <c r="V47" s="16">
        <v>5</v>
      </c>
      <c r="W47" s="16">
        <v>6</v>
      </c>
      <c r="X47" s="17">
        <v>5.25</v>
      </c>
    </row>
    <row r="48" spans="1:24" x14ac:dyDescent="0.25">
      <c r="A48" s="18" t="s">
        <v>29</v>
      </c>
      <c r="B48" s="18" t="s">
        <v>25</v>
      </c>
      <c r="C48" s="18" t="s">
        <v>27</v>
      </c>
      <c r="D48" s="18" t="s">
        <v>30</v>
      </c>
      <c r="E48" s="19">
        <v>4</v>
      </c>
      <c r="F48" s="19">
        <v>4</v>
      </c>
      <c r="G48" s="19">
        <v>5</v>
      </c>
      <c r="H48" s="19">
        <v>2</v>
      </c>
      <c r="I48" s="19">
        <v>4</v>
      </c>
      <c r="J48" s="19">
        <v>5</v>
      </c>
      <c r="K48" s="19">
        <v>3</v>
      </c>
      <c r="L48" s="20">
        <v>3.8571428569999999</v>
      </c>
      <c r="M48" s="19">
        <v>3</v>
      </c>
      <c r="N48" s="19">
        <v>4</v>
      </c>
      <c r="O48" s="19">
        <v>4</v>
      </c>
      <c r="P48" s="19">
        <v>4</v>
      </c>
      <c r="Q48" s="19">
        <v>3</v>
      </c>
      <c r="R48" s="19">
        <v>2</v>
      </c>
      <c r="S48" s="20">
        <v>3.3333333330000001</v>
      </c>
      <c r="T48" s="19">
        <v>4</v>
      </c>
      <c r="U48" s="19">
        <v>4</v>
      </c>
      <c r="V48" s="19">
        <v>6</v>
      </c>
      <c r="W48" s="19">
        <v>4</v>
      </c>
      <c r="X48" s="20">
        <v>4.5</v>
      </c>
    </row>
    <row r="49" spans="1:24" x14ac:dyDescent="0.25">
      <c r="A49" s="15" t="s">
        <v>24</v>
      </c>
      <c r="B49" s="15" t="s">
        <v>25</v>
      </c>
      <c r="C49" s="15" t="s">
        <v>27</v>
      </c>
      <c r="D49" s="15" t="s">
        <v>26</v>
      </c>
      <c r="E49" s="16">
        <v>4</v>
      </c>
      <c r="F49" s="16">
        <v>3</v>
      </c>
      <c r="G49" s="16">
        <v>4</v>
      </c>
      <c r="H49" s="16">
        <v>2</v>
      </c>
      <c r="I49" s="16">
        <v>3</v>
      </c>
      <c r="J49" s="16">
        <v>2</v>
      </c>
      <c r="K49" s="16">
        <v>4</v>
      </c>
      <c r="L49" s="17">
        <v>3.1428571430000001</v>
      </c>
      <c r="M49" s="16">
        <v>4</v>
      </c>
      <c r="N49" s="16">
        <v>1</v>
      </c>
      <c r="O49" s="16">
        <v>3</v>
      </c>
      <c r="P49" s="16">
        <v>4</v>
      </c>
      <c r="Q49" s="16">
        <v>3</v>
      </c>
      <c r="R49" s="16">
        <v>2</v>
      </c>
      <c r="S49" s="17">
        <v>2.8333333330000001</v>
      </c>
      <c r="T49" s="16">
        <v>3</v>
      </c>
      <c r="U49" s="16">
        <v>4</v>
      </c>
      <c r="V49" s="16">
        <v>4</v>
      </c>
      <c r="W49" s="16">
        <v>3</v>
      </c>
      <c r="X49" s="17">
        <v>3.5</v>
      </c>
    </row>
    <row r="50" spans="1:24" x14ac:dyDescent="0.25">
      <c r="A50" s="18" t="s">
        <v>29</v>
      </c>
      <c r="B50" s="18" t="s">
        <v>25</v>
      </c>
      <c r="C50" s="18" t="s">
        <v>27</v>
      </c>
      <c r="D50" s="18" t="s">
        <v>30</v>
      </c>
      <c r="E50" s="19">
        <v>2</v>
      </c>
      <c r="F50" s="19">
        <v>2</v>
      </c>
      <c r="G50" s="19">
        <v>1</v>
      </c>
      <c r="H50" s="19">
        <v>2</v>
      </c>
      <c r="I50" s="19">
        <v>2</v>
      </c>
      <c r="J50" s="19">
        <v>1</v>
      </c>
      <c r="K50" s="19">
        <v>1</v>
      </c>
      <c r="L50" s="20">
        <v>1.571428571</v>
      </c>
      <c r="M50" s="19">
        <v>5</v>
      </c>
      <c r="N50" s="19">
        <v>2</v>
      </c>
      <c r="O50" s="19">
        <v>4</v>
      </c>
      <c r="P50" s="19">
        <v>3</v>
      </c>
      <c r="Q50" s="19">
        <v>4</v>
      </c>
      <c r="R50" s="19">
        <v>4</v>
      </c>
      <c r="S50" s="20">
        <v>3.6666666669999999</v>
      </c>
      <c r="T50" s="19">
        <v>4</v>
      </c>
      <c r="U50" s="19">
        <v>6</v>
      </c>
      <c r="V50" s="19">
        <v>3</v>
      </c>
      <c r="W50" s="19">
        <v>5</v>
      </c>
      <c r="X50" s="20">
        <v>4.5</v>
      </c>
    </row>
    <row r="51" spans="1:24" x14ac:dyDescent="0.25">
      <c r="A51" s="15" t="s">
        <v>24</v>
      </c>
      <c r="B51" s="15" t="s">
        <v>25</v>
      </c>
      <c r="C51" s="15" t="s">
        <v>28</v>
      </c>
      <c r="D51" s="15" t="s">
        <v>30</v>
      </c>
      <c r="E51" s="16">
        <v>4</v>
      </c>
      <c r="F51" s="16">
        <v>4</v>
      </c>
      <c r="G51" s="16">
        <v>6</v>
      </c>
      <c r="H51" s="16">
        <v>5</v>
      </c>
      <c r="I51" s="16">
        <v>5</v>
      </c>
      <c r="J51" s="16">
        <v>3</v>
      </c>
      <c r="K51" s="16">
        <v>3</v>
      </c>
      <c r="L51" s="17">
        <v>4.2857142860000002</v>
      </c>
      <c r="M51" s="16">
        <v>4</v>
      </c>
      <c r="N51" s="16">
        <v>2</v>
      </c>
      <c r="O51" s="16">
        <v>5</v>
      </c>
      <c r="P51" s="16">
        <v>5</v>
      </c>
      <c r="Q51" s="16">
        <v>5</v>
      </c>
      <c r="R51" s="16">
        <v>5</v>
      </c>
      <c r="S51" s="17">
        <v>4.3333333329999997</v>
      </c>
      <c r="T51" s="16">
        <v>6</v>
      </c>
      <c r="U51" s="16">
        <v>6</v>
      </c>
      <c r="V51" s="16">
        <v>4</v>
      </c>
      <c r="W51" s="16">
        <v>6</v>
      </c>
      <c r="X51" s="17">
        <v>5.5</v>
      </c>
    </row>
    <row r="52" spans="1:24" x14ac:dyDescent="0.25">
      <c r="A52" s="18" t="s">
        <v>24</v>
      </c>
      <c r="B52" s="18" t="s">
        <v>25</v>
      </c>
      <c r="C52" s="18" t="s">
        <v>28</v>
      </c>
      <c r="D52" s="18" t="s">
        <v>30</v>
      </c>
      <c r="E52" s="19">
        <v>4</v>
      </c>
      <c r="F52" s="19">
        <v>2</v>
      </c>
      <c r="G52" s="19">
        <v>6</v>
      </c>
      <c r="H52" s="19">
        <v>3</v>
      </c>
      <c r="I52" s="19">
        <v>5</v>
      </c>
      <c r="J52" s="19">
        <v>4</v>
      </c>
      <c r="K52" s="19">
        <v>3</v>
      </c>
      <c r="L52" s="20">
        <v>3.8571428569999999</v>
      </c>
      <c r="M52" s="19">
        <v>3</v>
      </c>
      <c r="N52" s="19">
        <v>2</v>
      </c>
      <c r="O52" s="19">
        <v>6</v>
      </c>
      <c r="P52" s="19">
        <v>6</v>
      </c>
      <c r="Q52" s="19">
        <v>2</v>
      </c>
      <c r="R52" s="19">
        <v>4</v>
      </c>
      <c r="S52" s="20">
        <v>3.8333333330000001</v>
      </c>
      <c r="T52" s="19">
        <v>5</v>
      </c>
      <c r="U52" s="19">
        <v>6</v>
      </c>
      <c r="V52" s="19">
        <v>5</v>
      </c>
      <c r="W52" s="19">
        <v>4</v>
      </c>
      <c r="X52" s="20">
        <v>5</v>
      </c>
    </row>
    <row r="53" spans="1:24" x14ac:dyDescent="0.25">
      <c r="A53" s="15" t="s">
        <v>24</v>
      </c>
      <c r="B53" s="15" t="s">
        <v>25</v>
      </c>
      <c r="C53" s="15" t="s">
        <v>28</v>
      </c>
      <c r="D53" s="15" t="s">
        <v>30</v>
      </c>
      <c r="E53" s="16">
        <v>5</v>
      </c>
      <c r="F53" s="16">
        <v>5</v>
      </c>
      <c r="G53" s="16">
        <v>6</v>
      </c>
      <c r="H53" s="16">
        <v>4</v>
      </c>
      <c r="I53" s="16">
        <v>6</v>
      </c>
      <c r="J53" s="16">
        <v>6</v>
      </c>
      <c r="K53" s="16">
        <v>6</v>
      </c>
      <c r="L53" s="17">
        <v>5.4285714289999998</v>
      </c>
      <c r="M53" s="16">
        <v>3</v>
      </c>
      <c r="N53" s="16">
        <v>1</v>
      </c>
      <c r="O53" s="16">
        <v>4</v>
      </c>
      <c r="P53" s="16">
        <v>4</v>
      </c>
      <c r="Q53" s="16">
        <v>4</v>
      </c>
      <c r="R53" s="16">
        <v>3</v>
      </c>
      <c r="S53" s="17">
        <v>3.1666666669999999</v>
      </c>
      <c r="T53" s="16">
        <v>3</v>
      </c>
      <c r="U53" s="16">
        <v>3</v>
      </c>
      <c r="V53" s="16">
        <v>3</v>
      </c>
      <c r="W53" s="16">
        <v>6</v>
      </c>
      <c r="X53" s="17">
        <v>3.75</v>
      </c>
    </row>
    <row r="54" spans="1:24" x14ac:dyDescent="0.25">
      <c r="A54" s="18" t="s">
        <v>24</v>
      </c>
      <c r="B54" s="18" t="s">
        <v>25</v>
      </c>
      <c r="C54" s="18" t="s">
        <v>27</v>
      </c>
      <c r="D54" s="18" t="s">
        <v>30</v>
      </c>
      <c r="E54" s="19">
        <v>5</v>
      </c>
      <c r="F54" s="19">
        <v>4</v>
      </c>
      <c r="G54" s="19">
        <v>6</v>
      </c>
      <c r="H54" s="19">
        <v>4</v>
      </c>
      <c r="I54" s="19">
        <v>5</v>
      </c>
      <c r="J54" s="19">
        <v>5</v>
      </c>
      <c r="K54" s="19">
        <v>6</v>
      </c>
      <c r="L54" s="20">
        <v>5</v>
      </c>
      <c r="M54" s="19">
        <v>2</v>
      </c>
      <c r="N54" s="19">
        <v>1</v>
      </c>
      <c r="O54" s="19">
        <v>5</v>
      </c>
      <c r="P54" s="19">
        <v>4</v>
      </c>
      <c r="Q54" s="19">
        <v>2</v>
      </c>
      <c r="R54" s="19">
        <v>4</v>
      </c>
      <c r="S54" s="20">
        <v>3</v>
      </c>
      <c r="T54" s="19">
        <v>3</v>
      </c>
      <c r="U54" s="19">
        <v>5</v>
      </c>
      <c r="V54" s="19">
        <v>4</v>
      </c>
      <c r="W54" s="19">
        <v>5</v>
      </c>
      <c r="X54" s="20">
        <v>4.25</v>
      </c>
    </row>
    <row r="55" spans="1:24" x14ac:dyDescent="0.25">
      <c r="A55" s="15" t="s">
        <v>29</v>
      </c>
      <c r="B55" s="15" t="s">
        <v>25</v>
      </c>
      <c r="C55" s="15" t="s">
        <v>28</v>
      </c>
      <c r="D55" s="15" t="s">
        <v>26</v>
      </c>
      <c r="E55" s="16">
        <v>5</v>
      </c>
      <c r="F55" s="16">
        <v>4</v>
      </c>
      <c r="G55" s="16">
        <v>6</v>
      </c>
      <c r="H55" s="16">
        <v>5</v>
      </c>
      <c r="I55" s="16">
        <v>5</v>
      </c>
      <c r="J55" s="16">
        <v>4</v>
      </c>
      <c r="K55" s="16">
        <v>4</v>
      </c>
      <c r="L55" s="17">
        <v>4.7142857139999998</v>
      </c>
      <c r="M55" s="16">
        <v>5</v>
      </c>
      <c r="N55" s="16">
        <v>4</v>
      </c>
      <c r="O55" s="16">
        <v>6</v>
      </c>
      <c r="P55" s="16">
        <v>6</v>
      </c>
      <c r="Q55" s="16">
        <v>6</v>
      </c>
      <c r="R55" s="16">
        <v>5</v>
      </c>
      <c r="S55" s="17">
        <v>5.3333333329999997</v>
      </c>
      <c r="T55" s="16">
        <v>5</v>
      </c>
      <c r="U55" s="16">
        <v>6</v>
      </c>
      <c r="V55" s="16">
        <v>5</v>
      </c>
      <c r="W55" s="16">
        <v>6</v>
      </c>
      <c r="X55" s="17">
        <v>5.5</v>
      </c>
    </row>
    <row r="56" spans="1:24" x14ac:dyDescent="0.25">
      <c r="A56" s="18" t="s">
        <v>24</v>
      </c>
      <c r="B56" s="18" t="s">
        <v>25</v>
      </c>
      <c r="C56" s="18" t="s">
        <v>27</v>
      </c>
      <c r="D56" s="18" t="s">
        <v>26</v>
      </c>
      <c r="E56" s="19">
        <v>3</v>
      </c>
      <c r="F56" s="19">
        <v>3</v>
      </c>
      <c r="G56" s="19">
        <v>1</v>
      </c>
      <c r="H56" s="19">
        <v>3</v>
      </c>
      <c r="I56" s="19">
        <v>1</v>
      </c>
      <c r="J56" s="19">
        <v>2</v>
      </c>
      <c r="K56" s="19">
        <v>2</v>
      </c>
      <c r="L56" s="20">
        <v>2.1428571430000001</v>
      </c>
      <c r="M56" s="19">
        <v>3</v>
      </c>
      <c r="N56" s="19">
        <v>2</v>
      </c>
      <c r="O56" s="19">
        <v>4</v>
      </c>
      <c r="P56" s="19">
        <v>5</v>
      </c>
      <c r="Q56" s="19">
        <v>5</v>
      </c>
      <c r="R56" s="19">
        <v>5</v>
      </c>
      <c r="S56" s="20">
        <v>4</v>
      </c>
      <c r="T56" s="19">
        <v>6</v>
      </c>
      <c r="U56" s="19">
        <v>6</v>
      </c>
      <c r="V56" s="19">
        <v>5</v>
      </c>
      <c r="W56" s="19">
        <v>6</v>
      </c>
      <c r="X56" s="20">
        <v>5.75</v>
      </c>
    </row>
    <row r="57" spans="1:24" x14ac:dyDescent="0.25">
      <c r="A57" s="15" t="s">
        <v>24</v>
      </c>
      <c r="B57" s="15" t="s">
        <v>25</v>
      </c>
      <c r="C57" s="15" t="s">
        <v>27</v>
      </c>
      <c r="D57" s="15" t="s">
        <v>30</v>
      </c>
      <c r="E57" s="16">
        <v>3</v>
      </c>
      <c r="F57" s="16">
        <v>2</v>
      </c>
      <c r="G57" s="16">
        <v>4</v>
      </c>
      <c r="H57" s="16">
        <v>4</v>
      </c>
      <c r="I57" s="16">
        <v>5</v>
      </c>
      <c r="J57" s="16">
        <v>2</v>
      </c>
      <c r="K57" s="16">
        <v>5</v>
      </c>
      <c r="L57" s="17">
        <v>3.5714285710000002</v>
      </c>
      <c r="M57" s="16">
        <v>1</v>
      </c>
      <c r="N57" s="16">
        <v>1</v>
      </c>
      <c r="O57" s="16">
        <v>3</v>
      </c>
      <c r="P57" s="16">
        <v>4</v>
      </c>
      <c r="Q57" s="16">
        <v>4</v>
      </c>
      <c r="R57" s="16">
        <v>3</v>
      </c>
      <c r="S57" s="17">
        <v>2.6666666669999999</v>
      </c>
      <c r="T57" s="16">
        <v>5</v>
      </c>
      <c r="U57" s="16">
        <v>5</v>
      </c>
      <c r="V57" s="16">
        <v>5</v>
      </c>
      <c r="W57" s="16">
        <v>5</v>
      </c>
      <c r="X57" s="17">
        <v>5</v>
      </c>
    </row>
    <row r="58" spans="1:24" x14ac:dyDescent="0.25">
      <c r="A58" s="18" t="s">
        <v>29</v>
      </c>
      <c r="B58" s="18" t="s">
        <v>25</v>
      </c>
      <c r="C58" s="18" t="s">
        <v>27</v>
      </c>
      <c r="D58" s="18" t="s">
        <v>30</v>
      </c>
      <c r="E58" s="19">
        <v>1</v>
      </c>
      <c r="F58" s="19">
        <v>2</v>
      </c>
      <c r="G58" s="19">
        <v>1</v>
      </c>
      <c r="H58" s="19">
        <v>2</v>
      </c>
      <c r="I58" s="19">
        <v>1</v>
      </c>
      <c r="J58" s="19">
        <v>1</v>
      </c>
      <c r="K58" s="19">
        <v>1</v>
      </c>
      <c r="L58" s="20">
        <v>1.2857142859999999</v>
      </c>
      <c r="M58" s="19">
        <v>3</v>
      </c>
      <c r="N58" s="19">
        <v>2</v>
      </c>
      <c r="O58" s="19">
        <v>3</v>
      </c>
      <c r="P58" s="19">
        <v>3</v>
      </c>
      <c r="Q58" s="19">
        <v>3</v>
      </c>
      <c r="R58" s="19">
        <v>3</v>
      </c>
      <c r="S58" s="20">
        <v>2.8333333330000001</v>
      </c>
      <c r="T58" s="19">
        <v>2</v>
      </c>
      <c r="U58" s="19">
        <v>2</v>
      </c>
      <c r="V58" s="19">
        <v>1</v>
      </c>
      <c r="W58" s="19">
        <v>4</v>
      </c>
      <c r="X58" s="20">
        <v>2.25</v>
      </c>
    </row>
    <row r="59" spans="1:24" x14ac:dyDescent="0.25">
      <c r="A59" s="15" t="s">
        <v>29</v>
      </c>
      <c r="B59" s="15" t="s">
        <v>25</v>
      </c>
      <c r="C59" s="15" t="s">
        <v>27</v>
      </c>
      <c r="D59" s="15" t="s">
        <v>30</v>
      </c>
      <c r="E59" s="16">
        <v>5</v>
      </c>
      <c r="F59" s="16">
        <v>5</v>
      </c>
      <c r="G59" s="16">
        <v>2</v>
      </c>
      <c r="H59" s="16">
        <v>4</v>
      </c>
      <c r="I59" s="16">
        <v>1</v>
      </c>
      <c r="J59" s="16">
        <v>2</v>
      </c>
      <c r="K59" s="16">
        <v>5</v>
      </c>
      <c r="L59" s="17">
        <v>3.4285714289999998</v>
      </c>
      <c r="M59" s="16">
        <v>4</v>
      </c>
      <c r="N59" s="16">
        <v>2</v>
      </c>
      <c r="O59" s="16">
        <v>4</v>
      </c>
      <c r="P59" s="16">
        <v>4</v>
      </c>
      <c r="Q59" s="16">
        <v>4</v>
      </c>
      <c r="R59" s="16">
        <v>5</v>
      </c>
      <c r="S59" s="17">
        <v>3.8333333330000001</v>
      </c>
      <c r="T59" s="16">
        <v>5</v>
      </c>
      <c r="U59" s="16">
        <v>4</v>
      </c>
      <c r="V59" s="16">
        <v>6</v>
      </c>
      <c r="W59" s="16">
        <v>6</v>
      </c>
      <c r="X59" s="17">
        <v>5.25</v>
      </c>
    </row>
    <row r="60" spans="1:24" x14ac:dyDescent="0.25">
      <c r="A60" s="18" t="s">
        <v>24</v>
      </c>
      <c r="B60" s="18" t="s">
        <v>25</v>
      </c>
      <c r="C60" s="18" t="s">
        <v>27</v>
      </c>
      <c r="D60" s="18" t="s">
        <v>30</v>
      </c>
      <c r="E60" s="19">
        <v>6</v>
      </c>
      <c r="F60" s="19">
        <v>4</v>
      </c>
      <c r="G60" s="19">
        <v>5</v>
      </c>
      <c r="H60" s="19">
        <v>4</v>
      </c>
      <c r="I60" s="19">
        <v>5</v>
      </c>
      <c r="J60" s="19">
        <v>5</v>
      </c>
      <c r="K60" s="19">
        <v>5</v>
      </c>
      <c r="L60" s="20">
        <v>4.8571428570000004</v>
      </c>
      <c r="M60" s="19">
        <v>5</v>
      </c>
      <c r="N60" s="19">
        <v>1</v>
      </c>
      <c r="O60" s="19">
        <v>5</v>
      </c>
      <c r="P60" s="19">
        <v>5</v>
      </c>
      <c r="Q60" s="19">
        <v>5</v>
      </c>
      <c r="R60" s="19">
        <v>4</v>
      </c>
      <c r="S60" s="20">
        <v>4.1666666670000003</v>
      </c>
      <c r="T60" s="19">
        <v>4</v>
      </c>
      <c r="U60" s="19">
        <v>4</v>
      </c>
      <c r="V60" s="19">
        <v>4</v>
      </c>
      <c r="W60" s="19">
        <v>6</v>
      </c>
      <c r="X60" s="20">
        <v>4.5</v>
      </c>
    </row>
    <row r="61" spans="1:24" x14ac:dyDescent="0.25">
      <c r="A61" s="15" t="s">
        <v>29</v>
      </c>
      <c r="B61" s="15" t="s">
        <v>25</v>
      </c>
      <c r="C61" s="15" t="s">
        <v>27</v>
      </c>
      <c r="D61" s="15" t="s">
        <v>30</v>
      </c>
      <c r="E61" s="16">
        <v>5</v>
      </c>
      <c r="F61" s="16">
        <v>4</v>
      </c>
      <c r="G61" s="16">
        <v>4</v>
      </c>
      <c r="H61" s="16">
        <v>5</v>
      </c>
      <c r="I61" s="16">
        <v>2</v>
      </c>
      <c r="J61" s="16">
        <v>5</v>
      </c>
      <c r="K61" s="16">
        <v>6</v>
      </c>
      <c r="L61" s="17">
        <v>4.4285714289999998</v>
      </c>
      <c r="M61" s="16">
        <v>5</v>
      </c>
      <c r="N61" s="16">
        <v>3</v>
      </c>
      <c r="O61" s="16">
        <v>6</v>
      </c>
      <c r="P61" s="16">
        <v>5</v>
      </c>
      <c r="Q61" s="16">
        <v>6</v>
      </c>
      <c r="R61" s="16">
        <v>5</v>
      </c>
      <c r="S61" s="17">
        <v>5</v>
      </c>
      <c r="T61" s="16">
        <v>4</v>
      </c>
      <c r="U61" s="16">
        <v>4</v>
      </c>
      <c r="V61" s="16">
        <v>5</v>
      </c>
      <c r="W61" s="16">
        <v>5</v>
      </c>
      <c r="X61" s="17">
        <v>4.5</v>
      </c>
    </row>
    <row r="62" spans="1:24" x14ac:dyDescent="0.25">
      <c r="A62" s="18" t="s">
        <v>29</v>
      </c>
      <c r="B62" s="18" t="s">
        <v>25</v>
      </c>
      <c r="C62" s="18" t="s">
        <v>27</v>
      </c>
      <c r="D62" s="18" t="s">
        <v>30</v>
      </c>
      <c r="E62" s="19">
        <v>2</v>
      </c>
      <c r="F62" s="19">
        <v>4</v>
      </c>
      <c r="G62" s="19">
        <v>6</v>
      </c>
      <c r="H62" s="19">
        <v>3</v>
      </c>
      <c r="I62" s="19">
        <v>5</v>
      </c>
      <c r="J62" s="19">
        <v>3</v>
      </c>
      <c r="K62" s="19">
        <v>4</v>
      </c>
      <c r="L62" s="20">
        <v>3.8571428569999999</v>
      </c>
      <c r="M62" s="19">
        <v>5</v>
      </c>
      <c r="N62" s="19">
        <v>5</v>
      </c>
      <c r="O62" s="19">
        <v>5</v>
      </c>
      <c r="P62" s="19">
        <v>5</v>
      </c>
      <c r="Q62" s="19">
        <v>3</v>
      </c>
      <c r="R62" s="19">
        <v>6</v>
      </c>
      <c r="S62" s="20">
        <v>4.8333333329999997</v>
      </c>
      <c r="T62" s="19">
        <v>5</v>
      </c>
      <c r="U62" s="19">
        <v>4</v>
      </c>
      <c r="V62" s="19">
        <v>3</v>
      </c>
      <c r="W62" s="19">
        <v>5</v>
      </c>
      <c r="X62" s="20">
        <v>4.25</v>
      </c>
    </row>
    <row r="63" spans="1:24" x14ac:dyDescent="0.25">
      <c r="A63" s="15" t="s">
        <v>29</v>
      </c>
      <c r="B63" s="15" t="s">
        <v>25</v>
      </c>
      <c r="C63" s="15" t="s">
        <v>27</v>
      </c>
      <c r="D63" s="15" t="s">
        <v>30</v>
      </c>
      <c r="E63" s="16">
        <v>3</v>
      </c>
      <c r="F63" s="16">
        <v>3</v>
      </c>
      <c r="G63" s="16">
        <v>6</v>
      </c>
      <c r="H63" s="16">
        <v>2</v>
      </c>
      <c r="I63" s="16">
        <v>2</v>
      </c>
      <c r="J63" s="16">
        <v>4</v>
      </c>
      <c r="K63" s="16">
        <v>4</v>
      </c>
      <c r="L63" s="17">
        <v>3.4285714289999998</v>
      </c>
      <c r="M63" s="16">
        <v>2</v>
      </c>
      <c r="N63" s="16">
        <v>1</v>
      </c>
      <c r="O63" s="16">
        <v>3</v>
      </c>
      <c r="P63" s="16">
        <v>1</v>
      </c>
      <c r="Q63" s="16">
        <v>3</v>
      </c>
      <c r="R63" s="16">
        <v>6</v>
      </c>
      <c r="S63" s="17">
        <v>2.6666666669999999</v>
      </c>
      <c r="T63" s="16">
        <v>6</v>
      </c>
      <c r="U63" s="16">
        <v>6</v>
      </c>
      <c r="V63" s="16">
        <v>3</v>
      </c>
      <c r="W63" s="16">
        <v>6</v>
      </c>
      <c r="X63" s="17">
        <v>5.25</v>
      </c>
    </row>
    <row r="64" spans="1:24" x14ac:dyDescent="0.25">
      <c r="A64" s="18" t="s">
        <v>29</v>
      </c>
      <c r="B64" s="18" t="s">
        <v>25</v>
      </c>
      <c r="C64" s="18" t="s">
        <v>27</v>
      </c>
      <c r="D64" s="18" t="s">
        <v>30</v>
      </c>
      <c r="E64" s="19">
        <v>4</v>
      </c>
      <c r="F64" s="19">
        <v>5</v>
      </c>
      <c r="G64" s="19">
        <v>5</v>
      </c>
      <c r="H64" s="19">
        <v>4</v>
      </c>
      <c r="I64" s="19">
        <v>1</v>
      </c>
      <c r="J64" s="19">
        <v>3</v>
      </c>
      <c r="K64" s="19">
        <v>5</v>
      </c>
      <c r="L64" s="20">
        <v>3.8571428569999999</v>
      </c>
      <c r="M64" s="19">
        <v>4</v>
      </c>
      <c r="N64" s="19">
        <v>2</v>
      </c>
      <c r="O64" s="19">
        <v>3</v>
      </c>
      <c r="P64" s="19">
        <v>3</v>
      </c>
      <c r="Q64" s="19">
        <v>4</v>
      </c>
      <c r="R64" s="19">
        <v>4</v>
      </c>
      <c r="S64" s="20">
        <v>3.3333333330000001</v>
      </c>
      <c r="T64" s="19">
        <v>4</v>
      </c>
      <c r="U64" s="19">
        <v>4</v>
      </c>
      <c r="V64" s="19">
        <v>3</v>
      </c>
      <c r="W64" s="19">
        <v>5</v>
      </c>
      <c r="X64" s="20">
        <v>4</v>
      </c>
    </row>
    <row r="65" spans="1:24" x14ac:dyDescent="0.25">
      <c r="A65" s="15" t="s">
        <v>24</v>
      </c>
      <c r="B65" s="15" t="s">
        <v>25</v>
      </c>
      <c r="C65" s="15" t="s">
        <v>28</v>
      </c>
      <c r="D65" s="15" t="s">
        <v>30</v>
      </c>
      <c r="E65" s="16">
        <v>5</v>
      </c>
      <c r="F65" s="16">
        <v>5</v>
      </c>
      <c r="G65" s="16">
        <v>6</v>
      </c>
      <c r="H65" s="16">
        <v>5</v>
      </c>
      <c r="I65" s="16">
        <v>6</v>
      </c>
      <c r="J65" s="16">
        <v>6</v>
      </c>
      <c r="K65" s="16">
        <v>6</v>
      </c>
      <c r="L65" s="17">
        <v>5.5714285710000002</v>
      </c>
      <c r="M65" s="16">
        <v>6</v>
      </c>
      <c r="N65" s="16">
        <v>2</v>
      </c>
      <c r="O65" s="16">
        <v>6</v>
      </c>
      <c r="P65" s="16">
        <v>3</v>
      </c>
      <c r="Q65" s="16">
        <v>5</v>
      </c>
      <c r="R65" s="16">
        <v>6</v>
      </c>
      <c r="S65" s="17">
        <v>4.6666666670000003</v>
      </c>
      <c r="T65" s="16">
        <v>4</v>
      </c>
      <c r="U65" s="16">
        <v>5</v>
      </c>
      <c r="V65" s="16">
        <v>2</v>
      </c>
      <c r="W65" s="16">
        <v>6</v>
      </c>
      <c r="X65" s="17">
        <v>4.25</v>
      </c>
    </row>
    <row r="66" spans="1:24" x14ac:dyDescent="0.25">
      <c r="A66" s="18" t="s">
        <v>24</v>
      </c>
      <c r="B66" s="18" t="s">
        <v>25</v>
      </c>
      <c r="C66" s="18" t="s">
        <v>27</v>
      </c>
      <c r="D66" s="18" t="s">
        <v>30</v>
      </c>
      <c r="E66" s="19">
        <v>4</v>
      </c>
      <c r="F66" s="19">
        <v>3</v>
      </c>
      <c r="G66" s="19">
        <v>4</v>
      </c>
      <c r="H66" s="19">
        <v>3</v>
      </c>
      <c r="I66" s="19">
        <v>5</v>
      </c>
      <c r="J66" s="19">
        <v>4</v>
      </c>
      <c r="K66" s="19">
        <v>4</v>
      </c>
      <c r="L66" s="20">
        <v>3.8571428569999999</v>
      </c>
      <c r="M66" s="19">
        <v>4</v>
      </c>
      <c r="N66" s="19">
        <v>1</v>
      </c>
      <c r="O66" s="19">
        <v>4</v>
      </c>
      <c r="P66" s="19">
        <v>4</v>
      </c>
      <c r="Q66" s="19">
        <v>2</v>
      </c>
      <c r="R66" s="19">
        <v>5</v>
      </c>
      <c r="S66" s="20">
        <v>3.3333333330000001</v>
      </c>
      <c r="T66" s="19">
        <v>4</v>
      </c>
      <c r="U66" s="19">
        <v>5</v>
      </c>
      <c r="V66" s="19">
        <v>3</v>
      </c>
      <c r="W66" s="19">
        <v>5</v>
      </c>
      <c r="X66" s="20">
        <v>4.25</v>
      </c>
    </row>
    <row r="67" spans="1:24" x14ac:dyDescent="0.25">
      <c r="A67" s="15" t="s">
        <v>29</v>
      </c>
      <c r="B67" s="15" t="s">
        <v>25</v>
      </c>
      <c r="C67" s="15" t="s">
        <v>27</v>
      </c>
      <c r="D67" s="15" t="s">
        <v>30</v>
      </c>
      <c r="E67" s="16">
        <v>3</v>
      </c>
      <c r="F67" s="16">
        <v>2</v>
      </c>
      <c r="G67" s="16">
        <v>1</v>
      </c>
      <c r="H67" s="16">
        <v>4</v>
      </c>
      <c r="I67" s="16">
        <v>4</v>
      </c>
      <c r="J67" s="16">
        <v>3</v>
      </c>
      <c r="K67" s="16">
        <v>4</v>
      </c>
      <c r="L67" s="17">
        <v>3</v>
      </c>
      <c r="M67" s="16">
        <v>2</v>
      </c>
      <c r="N67" s="16">
        <v>1</v>
      </c>
      <c r="O67" s="16">
        <v>2</v>
      </c>
      <c r="P67" s="16">
        <v>3</v>
      </c>
      <c r="Q67" s="16">
        <v>4</v>
      </c>
      <c r="R67" s="16">
        <v>4</v>
      </c>
      <c r="S67" s="17">
        <v>2.6666666669999999</v>
      </c>
      <c r="T67" s="16">
        <v>2</v>
      </c>
      <c r="U67" s="16">
        <v>4</v>
      </c>
      <c r="V67" s="16">
        <v>5</v>
      </c>
      <c r="W67" s="16">
        <v>5</v>
      </c>
      <c r="X67" s="17">
        <v>4</v>
      </c>
    </row>
    <row r="68" spans="1:24" x14ac:dyDescent="0.25">
      <c r="A68" s="18" t="s">
        <v>29</v>
      </c>
      <c r="B68" s="18" t="s">
        <v>25</v>
      </c>
      <c r="C68" s="18" t="s">
        <v>27</v>
      </c>
      <c r="D68" s="18" t="s">
        <v>30</v>
      </c>
      <c r="E68" s="19">
        <v>4</v>
      </c>
      <c r="F68" s="19">
        <v>3</v>
      </c>
      <c r="G68" s="19">
        <v>4</v>
      </c>
      <c r="H68" s="19">
        <v>4</v>
      </c>
      <c r="I68" s="19">
        <v>3</v>
      </c>
      <c r="J68" s="19">
        <v>4</v>
      </c>
      <c r="K68" s="19">
        <v>4</v>
      </c>
      <c r="L68" s="20">
        <v>3.7142857139999998</v>
      </c>
      <c r="M68" s="19">
        <v>3</v>
      </c>
      <c r="N68" s="19">
        <v>2</v>
      </c>
      <c r="O68" s="19">
        <v>3</v>
      </c>
      <c r="P68" s="19">
        <v>3</v>
      </c>
      <c r="Q68" s="19">
        <v>3</v>
      </c>
      <c r="R68" s="19">
        <v>2</v>
      </c>
      <c r="S68" s="20">
        <v>2.6666666669999999</v>
      </c>
      <c r="T68" s="19">
        <v>3</v>
      </c>
      <c r="U68" s="19">
        <v>4</v>
      </c>
      <c r="V68" s="19">
        <v>3</v>
      </c>
      <c r="W68" s="19">
        <v>2</v>
      </c>
      <c r="X68" s="20">
        <v>3</v>
      </c>
    </row>
    <row r="69" spans="1:24" x14ac:dyDescent="0.25">
      <c r="A69" s="15" t="s">
        <v>29</v>
      </c>
      <c r="B69" s="15" t="s">
        <v>25</v>
      </c>
      <c r="C69" s="15" t="s">
        <v>27</v>
      </c>
      <c r="D69" s="15" t="s">
        <v>30</v>
      </c>
      <c r="E69" s="16">
        <v>4</v>
      </c>
      <c r="F69" s="16">
        <v>2</v>
      </c>
      <c r="G69" s="16">
        <v>6</v>
      </c>
      <c r="H69" s="16">
        <v>3</v>
      </c>
      <c r="I69" s="16">
        <v>3</v>
      </c>
      <c r="J69" s="16">
        <v>4</v>
      </c>
      <c r="K69" s="16">
        <v>4</v>
      </c>
      <c r="L69" s="17">
        <v>3.7142857139999998</v>
      </c>
      <c r="M69" s="16">
        <v>4</v>
      </c>
      <c r="N69" s="16">
        <v>2</v>
      </c>
      <c r="O69" s="16">
        <v>4</v>
      </c>
      <c r="P69" s="16">
        <v>5</v>
      </c>
      <c r="Q69" s="16">
        <v>4</v>
      </c>
      <c r="R69" s="16">
        <v>6</v>
      </c>
      <c r="S69" s="17">
        <v>4.1666666670000003</v>
      </c>
      <c r="T69" s="16">
        <v>6</v>
      </c>
      <c r="U69" s="16">
        <v>6</v>
      </c>
      <c r="V69" s="16">
        <v>5</v>
      </c>
      <c r="W69" s="16">
        <v>6</v>
      </c>
      <c r="X69" s="17">
        <v>5.75</v>
      </c>
    </row>
    <row r="70" spans="1:24" x14ac:dyDescent="0.25">
      <c r="A70" s="18" t="s">
        <v>29</v>
      </c>
      <c r="B70" s="18" t="s">
        <v>25</v>
      </c>
      <c r="C70" s="18" t="s">
        <v>27</v>
      </c>
      <c r="D70" s="18" t="s">
        <v>30</v>
      </c>
      <c r="E70" s="19">
        <v>5</v>
      </c>
      <c r="F70" s="19">
        <v>3</v>
      </c>
      <c r="G70" s="19">
        <v>4</v>
      </c>
      <c r="H70" s="19">
        <v>1</v>
      </c>
      <c r="I70" s="19">
        <v>4</v>
      </c>
      <c r="J70" s="19">
        <v>2</v>
      </c>
      <c r="K70" s="19">
        <v>3</v>
      </c>
      <c r="L70" s="20">
        <v>3.1428571430000001</v>
      </c>
      <c r="M70" s="19">
        <v>6</v>
      </c>
      <c r="N70" s="19">
        <v>5</v>
      </c>
      <c r="O70" s="19">
        <v>5</v>
      </c>
      <c r="P70" s="19">
        <v>4</v>
      </c>
      <c r="Q70" s="19">
        <v>3</v>
      </c>
      <c r="R70" s="19">
        <v>2</v>
      </c>
      <c r="S70" s="20">
        <v>4.1666666670000003</v>
      </c>
      <c r="T70" s="19">
        <v>3</v>
      </c>
      <c r="U70" s="19">
        <v>2</v>
      </c>
      <c r="V70" s="19">
        <v>5</v>
      </c>
      <c r="W70" s="19">
        <v>5</v>
      </c>
      <c r="X70" s="20">
        <v>3.75</v>
      </c>
    </row>
    <row r="71" spans="1:24" x14ac:dyDescent="0.25">
      <c r="A71" s="15" t="s">
        <v>24</v>
      </c>
      <c r="B71" s="15" t="s">
        <v>25</v>
      </c>
      <c r="C71" s="15" t="s">
        <v>27</v>
      </c>
      <c r="D71" s="15" t="s">
        <v>26</v>
      </c>
      <c r="E71" s="16">
        <v>5</v>
      </c>
      <c r="F71" s="16">
        <v>5</v>
      </c>
      <c r="G71" s="16">
        <v>6</v>
      </c>
      <c r="H71" s="16">
        <v>4</v>
      </c>
      <c r="I71" s="16">
        <v>5</v>
      </c>
      <c r="J71" s="16">
        <v>4</v>
      </c>
      <c r="K71" s="16">
        <v>6</v>
      </c>
      <c r="L71" s="17">
        <v>5</v>
      </c>
      <c r="M71" s="16">
        <v>3</v>
      </c>
      <c r="N71" s="16">
        <v>4</v>
      </c>
      <c r="O71" s="16">
        <v>5</v>
      </c>
      <c r="P71" s="16">
        <v>3</v>
      </c>
      <c r="Q71" s="16">
        <v>6</v>
      </c>
      <c r="R71" s="16">
        <v>5</v>
      </c>
      <c r="S71" s="17">
        <v>4.3333333329999997</v>
      </c>
      <c r="T71" s="16">
        <v>6</v>
      </c>
      <c r="U71" s="16">
        <v>5</v>
      </c>
      <c r="V71" s="16">
        <v>5</v>
      </c>
      <c r="W71" s="16">
        <v>6</v>
      </c>
      <c r="X71" s="17">
        <v>5.5</v>
      </c>
    </row>
    <row r="72" spans="1:24" x14ac:dyDescent="0.25">
      <c r="A72" s="18" t="s">
        <v>24</v>
      </c>
      <c r="B72" s="18" t="s">
        <v>25</v>
      </c>
      <c r="C72" s="18" t="s">
        <v>27</v>
      </c>
      <c r="D72" s="18" t="s">
        <v>30</v>
      </c>
      <c r="E72" s="19">
        <v>3</v>
      </c>
      <c r="F72" s="19">
        <v>2</v>
      </c>
      <c r="G72" s="19">
        <v>6</v>
      </c>
      <c r="H72" s="19">
        <v>2</v>
      </c>
      <c r="I72" s="19">
        <v>4</v>
      </c>
      <c r="J72" s="19">
        <v>2</v>
      </c>
      <c r="K72" s="19">
        <v>3</v>
      </c>
      <c r="L72" s="20">
        <v>3.1428571430000001</v>
      </c>
      <c r="M72" s="19">
        <v>4</v>
      </c>
      <c r="N72" s="19">
        <v>1</v>
      </c>
      <c r="O72" s="19">
        <v>4</v>
      </c>
      <c r="P72" s="19">
        <v>3</v>
      </c>
      <c r="Q72" s="19">
        <v>3</v>
      </c>
      <c r="R72" s="19">
        <v>3</v>
      </c>
      <c r="S72" s="20">
        <v>3</v>
      </c>
      <c r="T72" s="19">
        <v>5</v>
      </c>
      <c r="U72" s="19">
        <v>4</v>
      </c>
      <c r="V72" s="19">
        <v>5</v>
      </c>
      <c r="W72" s="19">
        <v>5</v>
      </c>
      <c r="X72" s="20">
        <v>4.75</v>
      </c>
    </row>
    <row r="73" spans="1:24" x14ac:dyDescent="0.25">
      <c r="A73" s="15" t="s">
        <v>24</v>
      </c>
      <c r="B73" s="15" t="s">
        <v>25</v>
      </c>
      <c r="C73" s="15" t="s">
        <v>27</v>
      </c>
      <c r="D73" s="15" t="s">
        <v>30</v>
      </c>
      <c r="E73" s="16">
        <v>5</v>
      </c>
      <c r="F73" s="16">
        <v>3</v>
      </c>
      <c r="G73" s="16">
        <v>6</v>
      </c>
      <c r="H73" s="16">
        <v>2</v>
      </c>
      <c r="I73" s="16">
        <v>4</v>
      </c>
      <c r="J73" s="16">
        <v>2</v>
      </c>
      <c r="K73" s="16">
        <v>6</v>
      </c>
      <c r="L73" s="17">
        <v>4</v>
      </c>
      <c r="M73" s="16">
        <v>2</v>
      </c>
      <c r="N73" s="16">
        <v>1</v>
      </c>
      <c r="O73" s="16">
        <v>5</v>
      </c>
      <c r="P73" s="16">
        <v>3</v>
      </c>
      <c r="Q73" s="16">
        <v>3</v>
      </c>
      <c r="R73" s="16">
        <v>5</v>
      </c>
      <c r="S73" s="17">
        <v>3.1666666669999999</v>
      </c>
      <c r="T73" s="16">
        <v>5</v>
      </c>
      <c r="U73" s="16">
        <v>5</v>
      </c>
      <c r="V73" s="16">
        <v>6</v>
      </c>
      <c r="W73" s="16">
        <v>6</v>
      </c>
      <c r="X73" s="17">
        <v>5.5</v>
      </c>
    </row>
    <row r="74" spans="1:24" x14ac:dyDescent="0.25">
      <c r="A74" s="18" t="s">
        <v>29</v>
      </c>
      <c r="B74" s="18" t="s">
        <v>25</v>
      </c>
      <c r="C74" s="18" t="s">
        <v>27</v>
      </c>
      <c r="D74" s="18" t="s">
        <v>30</v>
      </c>
      <c r="E74" s="19">
        <v>4</v>
      </c>
      <c r="F74" s="19">
        <v>3</v>
      </c>
      <c r="G74" s="19">
        <v>6</v>
      </c>
      <c r="H74" s="19">
        <v>4</v>
      </c>
      <c r="I74" s="19">
        <v>5</v>
      </c>
      <c r="J74" s="19">
        <v>4</v>
      </c>
      <c r="K74" s="19">
        <v>4</v>
      </c>
      <c r="L74" s="20">
        <v>4.2857142860000002</v>
      </c>
      <c r="M74" s="19">
        <v>3</v>
      </c>
      <c r="N74" s="19">
        <v>1</v>
      </c>
      <c r="O74" s="19">
        <v>5</v>
      </c>
      <c r="P74" s="19">
        <v>4</v>
      </c>
      <c r="Q74" s="19">
        <v>4</v>
      </c>
      <c r="R74" s="19">
        <v>6</v>
      </c>
      <c r="S74" s="20">
        <v>3.8333333330000001</v>
      </c>
      <c r="T74" s="19">
        <v>6</v>
      </c>
      <c r="U74" s="19">
        <v>6</v>
      </c>
      <c r="V74" s="19">
        <v>6</v>
      </c>
      <c r="W74" s="19">
        <v>5</v>
      </c>
      <c r="X74" s="20">
        <v>5.75</v>
      </c>
    </row>
    <row r="75" spans="1:24" x14ac:dyDescent="0.25">
      <c r="A75" s="15" t="s">
        <v>29</v>
      </c>
      <c r="B75" s="15" t="s">
        <v>25</v>
      </c>
      <c r="C75" s="15" t="s">
        <v>27</v>
      </c>
      <c r="D75" s="15" t="s">
        <v>30</v>
      </c>
      <c r="E75" s="16">
        <v>5</v>
      </c>
      <c r="F75" s="16">
        <v>4</v>
      </c>
      <c r="G75" s="16">
        <v>6</v>
      </c>
      <c r="H75" s="16">
        <v>4</v>
      </c>
      <c r="I75" s="16">
        <v>5</v>
      </c>
      <c r="J75" s="16">
        <v>4</v>
      </c>
      <c r="K75" s="16">
        <v>5</v>
      </c>
      <c r="L75" s="17">
        <v>4.7142857139999998</v>
      </c>
      <c r="M75" s="16">
        <v>4</v>
      </c>
      <c r="N75" s="16">
        <v>2</v>
      </c>
      <c r="O75" s="16">
        <v>5</v>
      </c>
      <c r="P75" s="16">
        <v>4</v>
      </c>
      <c r="Q75" s="16">
        <v>4</v>
      </c>
      <c r="R75" s="16">
        <v>4</v>
      </c>
      <c r="S75" s="17">
        <v>3.8333333330000001</v>
      </c>
      <c r="T75" s="16">
        <v>6</v>
      </c>
      <c r="U75" s="16">
        <v>5</v>
      </c>
      <c r="V75" s="16">
        <v>5</v>
      </c>
      <c r="W75" s="16">
        <v>5</v>
      </c>
      <c r="X75" s="17">
        <v>5.25</v>
      </c>
    </row>
    <row r="76" spans="1:24" x14ac:dyDescent="0.25">
      <c r="A76" s="18" t="s">
        <v>29</v>
      </c>
      <c r="B76" s="18" t="s">
        <v>25</v>
      </c>
      <c r="C76" s="18" t="s">
        <v>27</v>
      </c>
      <c r="D76" s="18" t="s">
        <v>30</v>
      </c>
      <c r="E76" s="19">
        <v>5</v>
      </c>
      <c r="F76" s="19">
        <v>5</v>
      </c>
      <c r="G76" s="19">
        <v>6</v>
      </c>
      <c r="H76" s="19">
        <v>6</v>
      </c>
      <c r="I76" s="19">
        <v>5</v>
      </c>
      <c r="J76" s="19">
        <v>5</v>
      </c>
      <c r="K76" s="19">
        <v>6</v>
      </c>
      <c r="L76" s="20">
        <v>5.4285714289999998</v>
      </c>
      <c r="M76" s="19">
        <v>5</v>
      </c>
      <c r="N76" s="19">
        <v>5</v>
      </c>
      <c r="O76" s="19">
        <v>5</v>
      </c>
      <c r="P76" s="19">
        <v>5</v>
      </c>
      <c r="Q76" s="19">
        <v>5</v>
      </c>
      <c r="R76" s="19">
        <v>6</v>
      </c>
      <c r="S76" s="20">
        <v>5.1666666670000003</v>
      </c>
      <c r="T76" s="19">
        <v>6</v>
      </c>
      <c r="U76" s="19">
        <v>6</v>
      </c>
      <c r="V76" s="19">
        <v>5</v>
      </c>
      <c r="W76" s="19">
        <v>6</v>
      </c>
      <c r="X76" s="20">
        <v>5.75</v>
      </c>
    </row>
    <row r="77" spans="1:24" x14ac:dyDescent="0.25">
      <c r="A77" s="15" t="s">
        <v>29</v>
      </c>
      <c r="B77" s="15" t="s">
        <v>25</v>
      </c>
      <c r="C77" s="15" t="s">
        <v>27</v>
      </c>
      <c r="D77" s="15" t="s">
        <v>30</v>
      </c>
      <c r="E77" s="16">
        <v>2</v>
      </c>
      <c r="F77" s="16">
        <v>3</v>
      </c>
      <c r="G77" s="16">
        <v>4</v>
      </c>
      <c r="H77" s="16">
        <v>2</v>
      </c>
      <c r="I77" s="16">
        <v>4</v>
      </c>
      <c r="J77" s="16">
        <v>1</v>
      </c>
      <c r="K77" s="16">
        <v>2</v>
      </c>
      <c r="L77" s="17">
        <v>2.5714285710000002</v>
      </c>
      <c r="M77" s="16">
        <v>2</v>
      </c>
      <c r="N77" s="16">
        <v>2</v>
      </c>
      <c r="O77" s="16">
        <v>3</v>
      </c>
      <c r="P77" s="16">
        <v>1</v>
      </c>
      <c r="Q77" s="16">
        <v>2</v>
      </c>
      <c r="R77" s="16">
        <v>3</v>
      </c>
      <c r="S77" s="17">
        <v>2.1666666669999999</v>
      </c>
      <c r="T77" s="16">
        <v>5</v>
      </c>
      <c r="U77" s="16">
        <v>5</v>
      </c>
      <c r="V77" s="16">
        <v>4</v>
      </c>
      <c r="W77" s="16">
        <v>4</v>
      </c>
      <c r="X77" s="17">
        <v>4.5</v>
      </c>
    </row>
    <row r="78" spans="1:24" x14ac:dyDescent="0.25">
      <c r="A78" s="18" t="s">
        <v>29</v>
      </c>
      <c r="B78" s="18" t="s">
        <v>25</v>
      </c>
      <c r="C78" s="18" t="s">
        <v>27</v>
      </c>
      <c r="D78" s="18" t="s">
        <v>30</v>
      </c>
      <c r="E78" s="19">
        <v>6</v>
      </c>
      <c r="F78" s="19">
        <v>4</v>
      </c>
      <c r="G78" s="19">
        <v>6</v>
      </c>
      <c r="H78" s="19">
        <v>6</v>
      </c>
      <c r="I78" s="19">
        <v>5</v>
      </c>
      <c r="J78" s="19">
        <v>3</v>
      </c>
      <c r="K78" s="19">
        <v>5</v>
      </c>
      <c r="L78" s="20">
        <v>5</v>
      </c>
      <c r="M78" s="19">
        <v>4</v>
      </c>
      <c r="N78" s="19">
        <v>2</v>
      </c>
      <c r="O78" s="19">
        <v>5</v>
      </c>
      <c r="P78" s="19">
        <v>2</v>
      </c>
      <c r="Q78" s="19">
        <v>2</v>
      </c>
      <c r="R78" s="19">
        <v>2</v>
      </c>
      <c r="S78" s="20">
        <v>2.8333333330000001</v>
      </c>
      <c r="T78" s="19">
        <v>6</v>
      </c>
      <c r="U78" s="19">
        <v>6</v>
      </c>
      <c r="V78" s="19">
        <v>1</v>
      </c>
      <c r="W78" s="19">
        <v>4</v>
      </c>
      <c r="X78" s="20">
        <v>4.25</v>
      </c>
    </row>
    <row r="79" spans="1:24" x14ac:dyDescent="0.25">
      <c r="A79" s="15" t="s">
        <v>24</v>
      </c>
      <c r="B79" s="15" t="s">
        <v>25</v>
      </c>
      <c r="C79" s="15" t="s">
        <v>28</v>
      </c>
      <c r="D79" s="15" t="s">
        <v>30</v>
      </c>
      <c r="E79" s="16">
        <v>5</v>
      </c>
      <c r="F79" s="16">
        <v>3</v>
      </c>
      <c r="G79" s="16">
        <v>5</v>
      </c>
      <c r="H79" s="16">
        <v>6</v>
      </c>
      <c r="I79" s="16">
        <v>6</v>
      </c>
      <c r="J79" s="16">
        <v>5</v>
      </c>
      <c r="K79" s="16">
        <v>3</v>
      </c>
      <c r="L79" s="17">
        <v>4.7142857139999998</v>
      </c>
      <c r="M79" s="16">
        <v>5</v>
      </c>
      <c r="N79" s="16">
        <v>4</v>
      </c>
      <c r="O79" s="16">
        <v>5</v>
      </c>
      <c r="P79" s="16">
        <v>4</v>
      </c>
      <c r="Q79" s="16">
        <v>5</v>
      </c>
      <c r="R79" s="16">
        <v>6</v>
      </c>
      <c r="S79" s="17">
        <v>4.8333333329999997</v>
      </c>
      <c r="T79" s="16">
        <v>6</v>
      </c>
      <c r="U79" s="16">
        <v>6</v>
      </c>
      <c r="V79" s="16">
        <v>6</v>
      </c>
      <c r="W79" s="16">
        <v>6</v>
      </c>
      <c r="X79" s="17">
        <v>6</v>
      </c>
    </row>
    <row r="80" spans="1:24" x14ac:dyDescent="0.25">
      <c r="A80" s="18" t="s">
        <v>24</v>
      </c>
      <c r="B80" s="18" t="s">
        <v>25</v>
      </c>
      <c r="C80" s="18" t="s">
        <v>27</v>
      </c>
      <c r="D80" s="18" t="s">
        <v>30</v>
      </c>
      <c r="E80" s="19">
        <v>5</v>
      </c>
      <c r="F80" s="19">
        <v>5</v>
      </c>
      <c r="G80" s="19">
        <v>6</v>
      </c>
      <c r="H80" s="19">
        <v>4</v>
      </c>
      <c r="I80" s="19">
        <v>6</v>
      </c>
      <c r="J80" s="19">
        <v>5</v>
      </c>
      <c r="K80" s="19">
        <v>3</v>
      </c>
      <c r="L80" s="20">
        <v>4.8571428570000004</v>
      </c>
      <c r="M80" s="19">
        <v>4</v>
      </c>
      <c r="N80" s="19">
        <v>4</v>
      </c>
      <c r="O80" s="19">
        <v>3</v>
      </c>
      <c r="P80" s="19">
        <v>3</v>
      </c>
      <c r="Q80" s="19">
        <v>3</v>
      </c>
      <c r="R80" s="19">
        <v>3</v>
      </c>
      <c r="S80" s="20">
        <v>3.3333333330000001</v>
      </c>
      <c r="T80" s="19">
        <v>2</v>
      </c>
      <c r="U80" s="19">
        <v>2</v>
      </c>
      <c r="V80" s="19">
        <v>4</v>
      </c>
      <c r="W80" s="19">
        <v>4</v>
      </c>
      <c r="X80" s="20">
        <v>3</v>
      </c>
    </row>
    <row r="81" spans="1:24" x14ac:dyDescent="0.25">
      <c r="A81" s="15" t="s">
        <v>29</v>
      </c>
      <c r="B81" s="15" t="s">
        <v>25</v>
      </c>
      <c r="C81" s="15" t="s">
        <v>27</v>
      </c>
      <c r="D81" s="15" t="s">
        <v>26</v>
      </c>
      <c r="E81" s="16">
        <v>5</v>
      </c>
      <c r="F81" s="16">
        <v>4</v>
      </c>
      <c r="G81" s="16">
        <v>6</v>
      </c>
      <c r="H81" s="16">
        <v>5</v>
      </c>
      <c r="I81" s="16">
        <v>4</v>
      </c>
      <c r="J81" s="16">
        <v>5</v>
      </c>
      <c r="K81" s="16">
        <v>5</v>
      </c>
      <c r="L81" s="17">
        <v>4.8571428570000004</v>
      </c>
      <c r="M81" s="16">
        <v>5</v>
      </c>
      <c r="N81" s="16">
        <v>3</v>
      </c>
      <c r="O81" s="16">
        <v>5</v>
      </c>
      <c r="P81" s="16">
        <v>5</v>
      </c>
      <c r="Q81" s="16">
        <v>5</v>
      </c>
      <c r="R81" s="16">
        <v>5</v>
      </c>
      <c r="S81" s="17">
        <v>4.6666666670000003</v>
      </c>
      <c r="T81" s="16">
        <v>6</v>
      </c>
      <c r="U81" s="16">
        <v>6</v>
      </c>
      <c r="V81" s="16">
        <v>6</v>
      </c>
      <c r="W81" s="16">
        <v>6</v>
      </c>
      <c r="X81" s="17">
        <v>6</v>
      </c>
    </row>
    <row r="82" spans="1:24" x14ac:dyDescent="0.25">
      <c r="A82" s="18" t="s">
        <v>29</v>
      </c>
      <c r="B82" s="18" t="s">
        <v>25</v>
      </c>
      <c r="C82" s="18" t="s">
        <v>27</v>
      </c>
      <c r="D82" s="18" t="s">
        <v>30</v>
      </c>
      <c r="E82" s="19">
        <v>4</v>
      </c>
      <c r="F82" s="19">
        <v>5</v>
      </c>
      <c r="G82" s="19">
        <v>6</v>
      </c>
      <c r="H82" s="19">
        <v>4</v>
      </c>
      <c r="I82" s="19">
        <v>2</v>
      </c>
      <c r="J82" s="19">
        <v>5</v>
      </c>
      <c r="K82" s="19">
        <v>6</v>
      </c>
      <c r="L82" s="20">
        <v>4.5714285710000002</v>
      </c>
      <c r="M82" s="19">
        <v>6</v>
      </c>
      <c r="N82" s="19">
        <v>2</v>
      </c>
      <c r="O82" s="19">
        <v>4</v>
      </c>
      <c r="P82" s="19">
        <v>6</v>
      </c>
      <c r="Q82" s="19">
        <v>5</v>
      </c>
      <c r="R82" s="19">
        <v>6</v>
      </c>
      <c r="S82" s="20">
        <v>4.8333333329999997</v>
      </c>
      <c r="T82" s="19">
        <v>5</v>
      </c>
      <c r="U82" s="19">
        <v>6</v>
      </c>
      <c r="V82" s="19">
        <v>6</v>
      </c>
      <c r="W82" s="19">
        <v>6</v>
      </c>
      <c r="X82" s="20">
        <v>5.75</v>
      </c>
    </row>
    <row r="83" spans="1:24" x14ac:dyDescent="0.25">
      <c r="A83" s="15" t="s">
        <v>24</v>
      </c>
      <c r="B83" s="15" t="s">
        <v>25</v>
      </c>
      <c r="C83" s="15" t="s">
        <v>28</v>
      </c>
      <c r="D83" s="15" t="s">
        <v>30</v>
      </c>
      <c r="E83" s="16">
        <v>5</v>
      </c>
      <c r="F83" s="16">
        <v>5</v>
      </c>
      <c r="G83" s="16">
        <v>6</v>
      </c>
      <c r="H83" s="16">
        <v>4</v>
      </c>
      <c r="I83" s="16">
        <v>6</v>
      </c>
      <c r="J83" s="16">
        <v>4</v>
      </c>
      <c r="K83" s="16">
        <v>3</v>
      </c>
      <c r="L83" s="17">
        <v>4.7142857139999998</v>
      </c>
      <c r="M83" s="16">
        <v>2</v>
      </c>
      <c r="N83" s="16">
        <v>1</v>
      </c>
      <c r="O83" s="16">
        <v>5</v>
      </c>
      <c r="P83" s="16">
        <v>2</v>
      </c>
      <c r="Q83" s="16">
        <v>2</v>
      </c>
      <c r="R83" s="16">
        <v>4</v>
      </c>
      <c r="S83" s="17">
        <v>2.6666666669999999</v>
      </c>
      <c r="T83" s="16">
        <v>5</v>
      </c>
      <c r="U83" s="16">
        <v>4</v>
      </c>
      <c r="V83" s="16">
        <v>5</v>
      </c>
      <c r="W83" s="16">
        <v>5</v>
      </c>
      <c r="X83" s="17">
        <v>4.75</v>
      </c>
    </row>
    <row r="84" spans="1:24" x14ac:dyDescent="0.25">
      <c r="A84" s="18" t="s">
        <v>24</v>
      </c>
      <c r="B84" s="18" t="s">
        <v>25</v>
      </c>
      <c r="C84" s="18" t="s">
        <v>27</v>
      </c>
      <c r="D84" s="18" t="s">
        <v>30</v>
      </c>
      <c r="E84" s="19">
        <v>5</v>
      </c>
      <c r="F84" s="19">
        <v>4</v>
      </c>
      <c r="G84" s="19">
        <v>6</v>
      </c>
      <c r="H84" s="19">
        <v>4</v>
      </c>
      <c r="I84" s="19">
        <v>6</v>
      </c>
      <c r="J84" s="19">
        <v>5</v>
      </c>
      <c r="K84" s="19">
        <v>4</v>
      </c>
      <c r="L84" s="20">
        <v>4.8571428570000004</v>
      </c>
      <c r="M84" s="19">
        <v>4</v>
      </c>
      <c r="N84" s="19">
        <v>2</v>
      </c>
      <c r="O84" s="19">
        <v>6</v>
      </c>
      <c r="P84" s="19">
        <v>3</v>
      </c>
      <c r="Q84" s="19">
        <v>4</v>
      </c>
      <c r="R84" s="19">
        <v>4</v>
      </c>
      <c r="S84" s="20">
        <v>3.8333333330000001</v>
      </c>
      <c r="T84" s="19">
        <v>5</v>
      </c>
      <c r="U84" s="19">
        <v>6</v>
      </c>
      <c r="V84" s="19">
        <v>6</v>
      </c>
      <c r="W84" s="19">
        <v>6</v>
      </c>
      <c r="X84" s="20">
        <v>5.75</v>
      </c>
    </row>
    <row r="85" spans="1:24" x14ac:dyDescent="0.25">
      <c r="A85" s="15" t="s">
        <v>24</v>
      </c>
      <c r="B85" s="15" t="s">
        <v>25</v>
      </c>
      <c r="C85" s="15" t="s">
        <v>27</v>
      </c>
      <c r="D85" s="15" t="s">
        <v>30</v>
      </c>
      <c r="E85" s="16">
        <v>5</v>
      </c>
      <c r="F85" s="16">
        <v>4</v>
      </c>
      <c r="G85" s="16">
        <v>5</v>
      </c>
      <c r="H85" s="16">
        <v>4</v>
      </c>
      <c r="I85" s="16">
        <v>5</v>
      </c>
      <c r="J85" s="16">
        <v>4</v>
      </c>
      <c r="K85" s="16">
        <v>6</v>
      </c>
      <c r="L85" s="17">
        <v>4.7142857139999998</v>
      </c>
      <c r="M85" s="16">
        <v>3</v>
      </c>
      <c r="N85" s="16">
        <v>2</v>
      </c>
      <c r="O85" s="16">
        <v>4</v>
      </c>
      <c r="P85" s="16">
        <v>2</v>
      </c>
      <c r="Q85" s="16">
        <v>2</v>
      </c>
      <c r="R85" s="16">
        <v>4</v>
      </c>
      <c r="S85" s="17">
        <v>2.8333333330000001</v>
      </c>
      <c r="T85" s="16">
        <v>4</v>
      </c>
      <c r="U85" s="16">
        <v>4</v>
      </c>
      <c r="V85" s="16">
        <v>3</v>
      </c>
      <c r="W85" s="16">
        <v>5</v>
      </c>
      <c r="X85" s="17">
        <v>4</v>
      </c>
    </row>
    <row r="86" spans="1:24" x14ac:dyDescent="0.25">
      <c r="A86" s="18" t="s">
        <v>24</v>
      </c>
      <c r="B86" s="18" t="s">
        <v>25</v>
      </c>
      <c r="C86" s="18" t="s">
        <v>27</v>
      </c>
      <c r="D86" s="18" t="s">
        <v>30</v>
      </c>
      <c r="E86" s="19">
        <v>6</v>
      </c>
      <c r="F86" s="19">
        <v>4</v>
      </c>
      <c r="G86" s="19">
        <v>6</v>
      </c>
      <c r="H86" s="19">
        <v>6</v>
      </c>
      <c r="I86" s="19">
        <v>5</v>
      </c>
      <c r="J86" s="19">
        <v>5</v>
      </c>
      <c r="K86" s="19">
        <v>4</v>
      </c>
      <c r="L86" s="20">
        <v>5.1428571429999996</v>
      </c>
      <c r="M86" s="19">
        <v>4</v>
      </c>
      <c r="N86" s="19">
        <v>4</v>
      </c>
      <c r="O86" s="19">
        <v>6</v>
      </c>
      <c r="P86" s="19">
        <v>6</v>
      </c>
      <c r="Q86" s="19">
        <v>6</v>
      </c>
      <c r="R86" s="19">
        <v>5</v>
      </c>
      <c r="S86" s="20">
        <v>5.1666666670000003</v>
      </c>
      <c r="T86" s="19">
        <v>6</v>
      </c>
      <c r="U86" s="19">
        <v>6</v>
      </c>
      <c r="V86" s="19">
        <v>5</v>
      </c>
      <c r="W86" s="19">
        <v>6</v>
      </c>
      <c r="X86" s="20">
        <v>5.75</v>
      </c>
    </row>
    <row r="87" spans="1:24" x14ac:dyDescent="0.25">
      <c r="A87" s="15" t="s">
        <v>24</v>
      </c>
      <c r="B87" s="15" t="s">
        <v>25</v>
      </c>
      <c r="C87" s="15" t="s">
        <v>31</v>
      </c>
      <c r="D87" s="15" t="s">
        <v>30</v>
      </c>
      <c r="E87" s="16">
        <v>6</v>
      </c>
      <c r="F87" s="16">
        <v>4</v>
      </c>
      <c r="G87" s="16">
        <v>5</v>
      </c>
      <c r="H87" s="16">
        <v>5</v>
      </c>
      <c r="I87" s="16">
        <v>6</v>
      </c>
      <c r="J87" s="16">
        <v>6</v>
      </c>
      <c r="K87" s="16">
        <v>6</v>
      </c>
      <c r="L87" s="17">
        <v>5.4285714289999998</v>
      </c>
      <c r="M87" s="16">
        <v>4</v>
      </c>
      <c r="N87" s="16">
        <v>1</v>
      </c>
      <c r="O87" s="16">
        <v>5</v>
      </c>
      <c r="P87" s="16">
        <v>3</v>
      </c>
      <c r="Q87" s="16">
        <v>2</v>
      </c>
      <c r="R87" s="16">
        <v>2</v>
      </c>
      <c r="S87" s="17">
        <v>2.8333333330000001</v>
      </c>
      <c r="T87" s="16">
        <v>6</v>
      </c>
      <c r="U87" s="16">
        <v>6</v>
      </c>
      <c r="V87" s="16">
        <v>6</v>
      </c>
      <c r="W87" s="16">
        <v>6</v>
      </c>
      <c r="X87" s="17">
        <v>6</v>
      </c>
    </row>
    <row r="88" spans="1:24" x14ac:dyDescent="0.25">
      <c r="A88" s="18" t="s">
        <v>29</v>
      </c>
      <c r="B88" s="18" t="s">
        <v>25</v>
      </c>
      <c r="C88" s="18" t="s">
        <v>27</v>
      </c>
      <c r="D88" s="18" t="s">
        <v>30</v>
      </c>
      <c r="E88" s="19">
        <v>4</v>
      </c>
      <c r="F88" s="19">
        <v>4</v>
      </c>
      <c r="G88" s="19">
        <v>2</v>
      </c>
      <c r="H88" s="19">
        <v>4</v>
      </c>
      <c r="I88" s="19">
        <v>2</v>
      </c>
      <c r="J88" s="19">
        <v>5</v>
      </c>
      <c r="K88" s="19">
        <v>6</v>
      </c>
      <c r="L88" s="20">
        <v>3.8571428569999999</v>
      </c>
      <c r="M88" s="19">
        <v>3</v>
      </c>
      <c r="N88" s="19">
        <v>4</v>
      </c>
      <c r="O88" s="19">
        <v>2</v>
      </c>
      <c r="P88" s="19">
        <v>3</v>
      </c>
      <c r="Q88" s="19">
        <v>3</v>
      </c>
      <c r="R88" s="19">
        <v>5</v>
      </c>
      <c r="S88" s="20">
        <v>3.3333333330000001</v>
      </c>
      <c r="T88" s="19">
        <v>1</v>
      </c>
      <c r="U88" s="19">
        <v>1</v>
      </c>
      <c r="V88" s="19">
        <v>4</v>
      </c>
      <c r="W88" s="19">
        <v>2</v>
      </c>
      <c r="X88" s="20">
        <v>2</v>
      </c>
    </row>
    <row r="89" spans="1:24" x14ac:dyDescent="0.25">
      <c r="A89" s="15" t="s">
        <v>24</v>
      </c>
      <c r="B89" s="15" t="s">
        <v>25</v>
      </c>
      <c r="C89" s="15" t="s">
        <v>28</v>
      </c>
      <c r="D89" s="15" t="s">
        <v>30</v>
      </c>
      <c r="E89" s="16">
        <v>4</v>
      </c>
      <c r="F89" s="16">
        <v>3</v>
      </c>
      <c r="G89" s="16">
        <v>5</v>
      </c>
      <c r="H89" s="16">
        <v>4</v>
      </c>
      <c r="I89" s="16">
        <v>5</v>
      </c>
      <c r="J89" s="16">
        <v>3</v>
      </c>
      <c r="K89" s="16">
        <v>3</v>
      </c>
      <c r="L89" s="17">
        <v>3.8571428569999999</v>
      </c>
      <c r="M89" s="16">
        <v>3</v>
      </c>
      <c r="N89" s="16">
        <v>1</v>
      </c>
      <c r="O89" s="16">
        <v>3</v>
      </c>
      <c r="P89" s="16">
        <v>5</v>
      </c>
      <c r="Q89" s="16">
        <v>3</v>
      </c>
      <c r="R89" s="16">
        <v>3</v>
      </c>
      <c r="S89" s="17">
        <v>3</v>
      </c>
      <c r="T89" s="16">
        <v>5</v>
      </c>
      <c r="U89" s="16">
        <v>5</v>
      </c>
      <c r="V89" s="16">
        <v>6</v>
      </c>
      <c r="W89" s="16">
        <v>4</v>
      </c>
      <c r="X89" s="17">
        <v>5</v>
      </c>
    </row>
    <row r="90" spans="1:24" x14ac:dyDescent="0.25">
      <c r="A90" s="18" t="s">
        <v>24</v>
      </c>
      <c r="B90" s="18" t="s">
        <v>25</v>
      </c>
      <c r="C90" s="18" t="s">
        <v>28</v>
      </c>
      <c r="D90" s="18" t="s">
        <v>26</v>
      </c>
      <c r="E90" s="19">
        <v>5</v>
      </c>
      <c r="F90" s="19">
        <v>5</v>
      </c>
      <c r="G90" s="19">
        <v>4</v>
      </c>
      <c r="H90" s="19">
        <v>5</v>
      </c>
      <c r="I90" s="19">
        <v>6</v>
      </c>
      <c r="J90" s="19">
        <v>4</v>
      </c>
      <c r="K90" s="19">
        <v>6</v>
      </c>
      <c r="L90" s="20">
        <v>5</v>
      </c>
      <c r="M90" s="19">
        <v>4</v>
      </c>
      <c r="N90" s="19">
        <v>3</v>
      </c>
      <c r="O90" s="19">
        <v>6</v>
      </c>
      <c r="P90" s="19">
        <v>6</v>
      </c>
      <c r="Q90" s="19">
        <v>6</v>
      </c>
      <c r="R90" s="19">
        <v>4</v>
      </c>
      <c r="S90" s="20">
        <v>4.8333333329999997</v>
      </c>
      <c r="T90" s="19">
        <v>5</v>
      </c>
      <c r="U90" s="19">
        <v>5</v>
      </c>
      <c r="V90" s="19">
        <v>3</v>
      </c>
      <c r="W90" s="19">
        <v>5</v>
      </c>
      <c r="X90" s="20">
        <v>4.5</v>
      </c>
    </row>
    <row r="91" spans="1:24" x14ac:dyDescent="0.25">
      <c r="A91" s="15" t="s">
        <v>24</v>
      </c>
      <c r="B91" s="15" t="s">
        <v>25</v>
      </c>
      <c r="C91" s="15" t="s">
        <v>28</v>
      </c>
      <c r="D91" s="15" t="s">
        <v>30</v>
      </c>
      <c r="E91" s="16">
        <v>4</v>
      </c>
      <c r="F91" s="16">
        <v>4</v>
      </c>
      <c r="G91" s="16">
        <v>5</v>
      </c>
      <c r="H91" s="16">
        <v>4</v>
      </c>
      <c r="I91" s="16">
        <v>5</v>
      </c>
      <c r="J91" s="16">
        <v>4</v>
      </c>
      <c r="K91" s="16">
        <v>6</v>
      </c>
      <c r="L91" s="17">
        <v>4.5714285710000002</v>
      </c>
      <c r="M91" s="16">
        <v>5</v>
      </c>
      <c r="N91" s="16">
        <v>1</v>
      </c>
      <c r="O91" s="16">
        <v>4</v>
      </c>
      <c r="P91" s="16">
        <v>2</v>
      </c>
      <c r="Q91" s="16">
        <v>3</v>
      </c>
      <c r="R91" s="16">
        <v>5</v>
      </c>
      <c r="S91" s="17">
        <v>3.3333333330000001</v>
      </c>
      <c r="T91" s="16">
        <v>3</v>
      </c>
      <c r="U91" s="16">
        <v>4</v>
      </c>
      <c r="V91" s="16">
        <v>6</v>
      </c>
      <c r="W91" s="16">
        <v>6</v>
      </c>
      <c r="X91" s="17">
        <v>4.75</v>
      </c>
    </row>
    <row r="92" spans="1:24" x14ac:dyDescent="0.25">
      <c r="A92" s="18" t="s">
        <v>29</v>
      </c>
      <c r="B92" s="18" t="s">
        <v>25</v>
      </c>
      <c r="C92" s="18" t="s">
        <v>27</v>
      </c>
      <c r="D92" s="18" t="s">
        <v>30</v>
      </c>
      <c r="E92" s="19">
        <v>2</v>
      </c>
      <c r="F92" s="19">
        <v>3</v>
      </c>
      <c r="G92" s="19">
        <v>5</v>
      </c>
      <c r="H92" s="19">
        <v>3</v>
      </c>
      <c r="I92" s="19">
        <v>1</v>
      </c>
      <c r="J92" s="19">
        <v>2</v>
      </c>
      <c r="K92" s="19">
        <v>5</v>
      </c>
      <c r="L92" s="20">
        <v>3</v>
      </c>
      <c r="M92" s="19">
        <v>3</v>
      </c>
      <c r="N92" s="19">
        <v>2</v>
      </c>
      <c r="O92" s="19">
        <v>2</v>
      </c>
      <c r="P92" s="19">
        <v>3</v>
      </c>
      <c r="Q92" s="19">
        <v>3</v>
      </c>
      <c r="R92" s="19">
        <v>6</v>
      </c>
      <c r="S92" s="20">
        <v>3.1666666669999999</v>
      </c>
      <c r="T92" s="19">
        <v>2</v>
      </c>
      <c r="U92" s="19">
        <v>2</v>
      </c>
      <c r="V92" s="19">
        <v>5</v>
      </c>
      <c r="W92" s="19">
        <v>5</v>
      </c>
      <c r="X92" s="20">
        <v>3.5</v>
      </c>
    </row>
    <row r="93" spans="1:24" x14ac:dyDescent="0.25">
      <c r="A93" s="15" t="s">
        <v>29</v>
      </c>
      <c r="B93" s="15" t="s">
        <v>25</v>
      </c>
      <c r="C93" s="15" t="s">
        <v>27</v>
      </c>
      <c r="D93" s="15" t="s">
        <v>30</v>
      </c>
      <c r="E93" s="16">
        <v>1</v>
      </c>
      <c r="F93" s="16">
        <v>4</v>
      </c>
      <c r="G93" s="16">
        <v>5</v>
      </c>
      <c r="H93" s="16">
        <v>3</v>
      </c>
      <c r="I93" s="16">
        <v>1</v>
      </c>
      <c r="J93" s="16">
        <v>3</v>
      </c>
      <c r="K93" s="16">
        <v>3</v>
      </c>
      <c r="L93" s="17">
        <v>2.8571428569999999</v>
      </c>
      <c r="M93" s="16">
        <v>4</v>
      </c>
      <c r="N93" s="16">
        <v>4</v>
      </c>
      <c r="O93" s="16">
        <v>4</v>
      </c>
      <c r="P93" s="16">
        <v>4</v>
      </c>
      <c r="Q93" s="16">
        <v>4</v>
      </c>
      <c r="R93" s="16">
        <v>6</v>
      </c>
      <c r="S93" s="17">
        <v>4.3333333329999997</v>
      </c>
      <c r="T93" s="16">
        <v>2</v>
      </c>
      <c r="U93" s="16">
        <v>4</v>
      </c>
      <c r="V93" s="16">
        <v>4</v>
      </c>
      <c r="W93" s="16">
        <v>4</v>
      </c>
      <c r="X93" s="17">
        <v>3.5</v>
      </c>
    </row>
    <row r="94" spans="1:24" x14ac:dyDescent="0.25">
      <c r="A94" s="18" t="s">
        <v>24</v>
      </c>
      <c r="B94" s="18" t="s">
        <v>25</v>
      </c>
      <c r="C94" s="18" t="s">
        <v>27</v>
      </c>
      <c r="D94" s="18" t="s">
        <v>30</v>
      </c>
      <c r="E94" s="19">
        <v>3</v>
      </c>
      <c r="F94" s="19">
        <v>2</v>
      </c>
      <c r="G94" s="19">
        <v>1</v>
      </c>
      <c r="H94" s="19">
        <v>2</v>
      </c>
      <c r="I94" s="19">
        <v>2</v>
      </c>
      <c r="J94" s="19">
        <v>2</v>
      </c>
      <c r="K94" s="19">
        <v>2</v>
      </c>
      <c r="L94" s="20">
        <v>2</v>
      </c>
      <c r="M94" s="19">
        <v>4</v>
      </c>
      <c r="N94" s="19">
        <v>6</v>
      </c>
      <c r="O94" s="19">
        <v>2</v>
      </c>
      <c r="P94" s="19">
        <v>2</v>
      </c>
      <c r="Q94" s="19">
        <v>3</v>
      </c>
      <c r="R94" s="19">
        <v>2</v>
      </c>
      <c r="S94" s="20">
        <v>3.1666666669999999</v>
      </c>
      <c r="T94" s="19">
        <v>1</v>
      </c>
      <c r="U94" s="19">
        <v>3</v>
      </c>
      <c r="V94" s="19">
        <v>2</v>
      </c>
      <c r="W94" s="19">
        <v>1</v>
      </c>
      <c r="X94" s="20">
        <v>1.75</v>
      </c>
    </row>
    <row r="95" spans="1:24" x14ac:dyDescent="0.25">
      <c r="A95" s="15" t="s">
        <v>29</v>
      </c>
      <c r="B95" s="15" t="s">
        <v>25</v>
      </c>
      <c r="C95" s="15" t="s">
        <v>28</v>
      </c>
      <c r="D95" s="15" t="s">
        <v>30</v>
      </c>
      <c r="E95" s="16">
        <v>6</v>
      </c>
      <c r="F95" s="16">
        <v>5</v>
      </c>
      <c r="G95" s="16">
        <v>6</v>
      </c>
      <c r="H95" s="16">
        <v>3</v>
      </c>
      <c r="I95" s="16">
        <v>4</v>
      </c>
      <c r="J95" s="16">
        <v>5</v>
      </c>
      <c r="K95" s="16">
        <v>6</v>
      </c>
      <c r="L95" s="17">
        <v>5</v>
      </c>
      <c r="M95" s="16">
        <v>6</v>
      </c>
      <c r="N95" s="16">
        <v>5</v>
      </c>
      <c r="O95" s="16">
        <v>6</v>
      </c>
      <c r="P95" s="16">
        <v>6</v>
      </c>
      <c r="Q95" s="16">
        <v>5</v>
      </c>
      <c r="R95" s="16">
        <v>6</v>
      </c>
      <c r="S95" s="17">
        <v>5.6666666670000003</v>
      </c>
      <c r="T95" s="16">
        <v>6</v>
      </c>
      <c r="U95" s="16">
        <v>6</v>
      </c>
      <c r="V95" s="16">
        <v>5</v>
      </c>
      <c r="W95" s="16">
        <v>6</v>
      </c>
      <c r="X95" s="17">
        <v>5.75</v>
      </c>
    </row>
    <row r="96" spans="1:24" x14ac:dyDescent="0.25">
      <c r="A96" s="18" t="s">
        <v>24</v>
      </c>
      <c r="B96" s="18" t="s">
        <v>25</v>
      </c>
      <c r="C96" s="18" t="s">
        <v>27</v>
      </c>
      <c r="D96" s="18" t="s">
        <v>30</v>
      </c>
      <c r="E96" s="19">
        <v>4</v>
      </c>
      <c r="F96" s="19">
        <v>3</v>
      </c>
      <c r="G96" s="19">
        <v>5</v>
      </c>
      <c r="H96" s="19">
        <v>5</v>
      </c>
      <c r="I96" s="19">
        <v>4</v>
      </c>
      <c r="J96" s="19">
        <v>5</v>
      </c>
      <c r="K96" s="19">
        <v>5</v>
      </c>
      <c r="L96" s="20">
        <v>4.4285714289999998</v>
      </c>
      <c r="M96" s="19">
        <v>4</v>
      </c>
      <c r="N96" s="19">
        <v>2</v>
      </c>
      <c r="O96" s="19">
        <v>3</v>
      </c>
      <c r="P96" s="19">
        <v>3</v>
      </c>
      <c r="Q96" s="19">
        <v>3</v>
      </c>
      <c r="R96" s="19">
        <v>5</v>
      </c>
      <c r="S96" s="20">
        <v>3.3333333330000001</v>
      </c>
      <c r="T96" s="19">
        <v>6</v>
      </c>
      <c r="U96" s="19">
        <v>6</v>
      </c>
      <c r="V96" s="19">
        <v>2</v>
      </c>
      <c r="W96" s="19">
        <v>5</v>
      </c>
      <c r="X96" s="20">
        <v>4.75</v>
      </c>
    </row>
    <row r="97" spans="1:24" x14ac:dyDescent="0.25">
      <c r="A97" s="15" t="s">
        <v>24</v>
      </c>
      <c r="B97" s="15" t="s">
        <v>25</v>
      </c>
      <c r="C97" s="15" t="s">
        <v>28</v>
      </c>
      <c r="D97" s="15" t="s">
        <v>30</v>
      </c>
      <c r="E97" s="16">
        <v>5</v>
      </c>
      <c r="F97" s="16">
        <v>4</v>
      </c>
      <c r="G97" s="16">
        <v>6</v>
      </c>
      <c r="H97" s="16">
        <v>5</v>
      </c>
      <c r="I97" s="16">
        <v>6</v>
      </c>
      <c r="J97" s="16">
        <v>5</v>
      </c>
      <c r="K97" s="16">
        <v>6</v>
      </c>
      <c r="L97" s="17">
        <v>5.2857142860000002</v>
      </c>
      <c r="M97" s="16">
        <v>3</v>
      </c>
      <c r="N97" s="16">
        <v>1</v>
      </c>
      <c r="O97" s="16">
        <v>5</v>
      </c>
      <c r="P97" s="16">
        <v>2</v>
      </c>
      <c r="Q97" s="16">
        <v>4</v>
      </c>
      <c r="R97" s="16">
        <v>3</v>
      </c>
      <c r="S97" s="17">
        <v>3</v>
      </c>
      <c r="T97" s="16">
        <v>5</v>
      </c>
      <c r="U97" s="16">
        <v>5</v>
      </c>
      <c r="V97" s="16">
        <v>6</v>
      </c>
      <c r="W97" s="16">
        <v>6</v>
      </c>
      <c r="X97" s="17">
        <v>5.5</v>
      </c>
    </row>
    <row r="98" spans="1:24" x14ac:dyDescent="0.25">
      <c r="A98" s="18" t="s">
        <v>24</v>
      </c>
      <c r="B98" s="18" t="s">
        <v>25</v>
      </c>
      <c r="C98" s="18" t="s">
        <v>28</v>
      </c>
      <c r="D98" s="18" t="s">
        <v>30</v>
      </c>
      <c r="E98" s="19">
        <v>4</v>
      </c>
      <c r="F98" s="19">
        <v>4</v>
      </c>
      <c r="G98" s="19">
        <v>5</v>
      </c>
      <c r="H98" s="19">
        <v>5</v>
      </c>
      <c r="I98" s="19">
        <v>5</v>
      </c>
      <c r="J98" s="19">
        <v>5</v>
      </c>
      <c r="K98" s="19">
        <v>4</v>
      </c>
      <c r="L98" s="20">
        <v>4.5714285710000002</v>
      </c>
      <c r="M98" s="19">
        <v>4</v>
      </c>
      <c r="N98" s="19">
        <v>5</v>
      </c>
      <c r="O98" s="19">
        <v>5</v>
      </c>
      <c r="P98" s="19">
        <v>5</v>
      </c>
      <c r="Q98" s="19">
        <v>5</v>
      </c>
      <c r="R98" s="19">
        <v>2</v>
      </c>
      <c r="S98" s="20">
        <v>4.3333333329999997</v>
      </c>
      <c r="T98" s="19">
        <v>5</v>
      </c>
      <c r="U98" s="19">
        <v>5</v>
      </c>
      <c r="V98" s="19">
        <v>5</v>
      </c>
      <c r="W98" s="19">
        <v>5</v>
      </c>
      <c r="X98" s="20">
        <v>5</v>
      </c>
    </row>
    <row r="99" spans="1:24" x14ac:dyDescent="0.25">
      <c r="A99" s="15" t="s">
        <v>24</v>
      </c>
      <c r="B99" s="15" t="s">
        <v>25</v>
      </c>
      <c r="C99" s="15" t="s">
        <v>28</v>
      </c>
      <c r="D99" s="15" t="s">
        <v>30</v>
      </c>
      <c r="E99" s="16">
        <v>4</v>
      </c>
      <c r="F99" s="16">
        <v>4</v>
      </c>
      <c r="G99" s="16">
        <v>6</v>
      </c>
      <c r="H99" s="16">
        <v>3</v>
      </c>
      <c r="I99" s="16">
        <v>6</v>
      </c>
      <c r="J99" s="16">
        <v>3</v>
      </c>
      <c r="K99" s="16">
        <v>4</v>
      </c>
      <c r="L99" s="17">
        <v>4.2857142860000002</v>
      </c>
      <c r="M99" s="16">
        <v>3</v>
      </c>
      <c r="N99" s="16">
        <v>6</v>
      </c>
      <c r="O99" s="16">
        <v>5</v>
      </c>
      <c r="P99" s="16">
        <v>4</v>
      </c>
      <c r="Q99" s="16">
        <v>2</v>
      </c>
      <c r="R99" s="16">
        <v>2</v>
      </c>
      <c r="S99" s="17">
        <v>3.6666666669999999</v>
      </c>
      <c r="T99" s="16">
        <v>6</v>
      </c>
      <c r="U99" s="16">
        <v>6</v>
      </c>
      <c r="V99" s="16">
        <v>6</v>
      </c>
      <c r="W99" s="16">
        <v>6</v>
      </c>
      <c r="X99" s="17">
        <v>6</v>
      </c>
    </row>
    <row r="100" spans="1:24" x14ac:dyDescent="0.25">
      <c r="A100" s="18" t="s">
        <v>24</v>
      </c>
      <c r="B100" s="18" t="s">
        <v>25</v>
      </c>
      <c r="C100" s="18" t="s">
        <v>28</v>
      </c>
      <c r="D100" s="18" t="s">
        <v>30</v>
      </c>
      <c r="E100" s="19">
        <v>3</v>
      </c>
      <c r="F100" s="19">
        <v>3</v>
      </c>
      <c r="G100" s="19">
        <v>4</v>
      </c>
      <c r="H100" s="19">
        <v>4</v>
      </c>
      <c r="I100" s="19">
        <v>5</v>
      </c>
      <c r="J100" s="19">
        <v>2</v>
      </c>
      <c r="K100" s="19">
        <v>2</v>
      </c>
      <c r="L100" s="20">
        <v>3.2857142860000002</v>
      </c>
      <c r="M100" s="19">
        <v>6</v>
      </c>
      <c r="N100" s="19">
        <v>6</v>
      </c>
      <c r="O100" s="19">
        <v>5</v>
      </c>
      <c r="P100" s="19">
        <v>5</v>
      </c>
      <c r="Q100" s="19">
        <v>5</v>
      </c>
      <c r="R100" s="19">
        <v>5</v>
      </c>
      <c r="S100" s="20">
        <v>5.3333333329999997</v>
      </c>
      <c r="T100" s="19">
        <v>4</v>
      </c>
      <c r="U100" s="19">
        <v>4</v>
      </c>
      <c r="V100" s="19">
        <v>4</v>
      </c>
      <c r="W100" s="19">
        <v>6</v>
      </c>
      <c r="X100" s="20">
        <v>4.5</v>
      </c>
    </row>
    <row r="101" spans="1:24" x14ac:dyDescent="0.25">
      <c r="A101" s="15" t="s">
        <v>24</v>
      </c>
      <c r="B101" s="15" t="s">
        <v>25</v>
      </c>
      <c r="C101" s="15" t="s">
        <v>27</v>
      </c>
      <c r="D101" s="15" t="s">
        <v>30</v>
      </c>
      <c r="E101" s="16">
        <v>6</v>
      </c>
      <c r="F101" s="16">
        <v>4</v>
      </c>
      <c r="G101" s="16">
        <v>6</v>
      </c>
      <c r="H101" s="16">
        <v>4</v>
      </c>
      <c r="I101" s="16">
        <v>5</v>
      </c>
      <c r="J101" s="16">
        <v>5</v>
      </c>
      <c r="K101" s="16">
        <v>6</v>
      </c>
      <c r="L101" s="17">
        <v>5.1428571429999996</v>
      </c>
      <c r="M101" s="16">
        <v>4</v>
      </c>
      <c r="N101" s="16">
        <v>2</v>
      </c>
      <c r="O101" s="16">
        <v>5</v>
      </c>
      <c r="P101" s="16">
        <v>4</v>
      </c>
      <c r="Q101" s="16">
        <v>4</v>
      </c>
      <c r="R101" s="16">
        <v>3</v>
      </c>
      <c r="S101" s="17">
        <v>3.6666666669999999</v>
      </c>
      <c r="T101" s="16">
        <v>5</v>
      </c>
      <c r="U101" s="16">
        <v>5</v>
      </c>
      <c r="V101" s="16">
        <v>4</v>
      </c>
      <c r="W101" s="16">
        <v>6</v>
      </c>
      <c r="X101" s="17">
        <v>5</v>
      </c>
    </row>
    <row r="102" spans="1:24" x14ac:dyDescent="0.25">
      <c r="A102" s="18" t="s">
        <v>29</v>
      </c>
      <c r="B102" s="18" t="s">
        <v>25</v>
      </c>
      <c r="C102" s="18" t="s">
        <v>27</v>
      </c>
      <c r="D102" s="18" t="s">
        <v>30</v>
      </c>
      <c r="E102" s="19">
        <v>5</v>
      </c>
      <c r="F102" s="19">
        <v>4</v>
      </c>
      <c r="G102" s="19">
        <v>4</v>
      </c>
      <c r="H102" s="19">
        <v>4</v>
      </c>
      <c r="I102" s="19">
        <v>4</v>
      </c>
      <c r="J102" s="19">
        <v>4</v>
      </c>
      <c r="K102" s="19">
        <v>6</v>
      </c>
      <c r="L102" s="20">
        <v>4.4285714289999998</v>
      </c>
      <c r="M102" s="19">
        <v>4</v>
      </c>
      <c r="N102" s="19">
        <v>5</v>
      </c>
      <c r="O102" s="19">
        <v>4</v>
      </c>
      <c r="P102" s="19">
        <v>5</v>
      </c>
      <c r="Q102" s="19">
        <v>5</v>
      </c>
      <c r="R102" s="19">
        <v>6</v>
      </c>
      <c r="S102" s="20">
        <v>4.8333333329999997</v>
      </c>
      <c r="T102" s="19">
        <v>5</v>
      </c>
      <c r="U102" s="19">
        <v>5</v>
      </c>
      <c r="V102" s="19">
        <v>5</v>
      </c>
      <c r="W102" s="19">
        <v>5</v>
      </c>
      <c r="X102" s="20">
        <v>5</v>
      </c>
    </row>
    <row r="103" spans="1:24" x14ac:dyDescent="0.25">
      <c r="A103" s="15" t="s">
        <v>29</v>
      </c>
      <c r="B103" s="15" t="s">
        <v>25</v>
      </c>
      <c r="C103" s="15" t="s">
        <v>27</v>
      </c>
      <c r="D103" s="15" t="s">
        <v>30</v>
      </c>
      <c r="E103" s="16">
        <v>4</v>
      </c>
      <c r="F103" s="16">
        <v>4</v>
      </c>
      <c r="G103" s="16">
        <v>6</v>
      </c>
      <c r="H103" s="16">
        <v>3</v>
      </c>
      <c r="I103" s="16">
        <v>2</v>
      </c>
      <c r="J103" s="16">
        <v>4</v>
      </c>
      <c r="K103" s="16">
        <v>4</v>
      </c>
      <c r="L103" s="17">
        <v>3.8571428569999999</v>
      </c>
      <c r="M103" s="16">
        <v>4</v>
      </c>
      <c r="N103" s="16">
        <v>3</v>
      </c>
      <c r="O103" s="16">
        <v>5</v>
      </c>
      <c r="P103" s="16">
        <v>5</v>
      </c>
      <c r="Q103" s="16">
        <v>5</v>
      </c>
      <c r="R103" s="16">
        <v>4</v>
      </c>
      <c r="S103" s="17">
        <v>4.3333333329999997</v>
      </c>
      <c r="T103" s="16">
        <v>5</v>
      </c>
      <c r="U103" s="16">
        <v>5</v>
      </c>
      <c r="V103" s="16">
        <v>4</v>
      </c>
      <c r="W103" s="16">
        <v>5</v>
      </c>
      <c r="X103" s="17">
        <v>4.75</v>
      </c>
    </row>
    <row r="104" spans="1:24" x14ac:dyDescent="0.25">
      <c r="A104" s="18" t="s">
        <v>29</v>
      </c>
      <c r="B104" s="18" t="s">
        <v>25</v>
      </c>
      <c r="C104" s="18" t="s">
        <v>27</v>
      </c>
      <c r="D104" s="18" t="s">
        <v>26</v>
      </c>
      <c r="E104" s="19">
        <v>1</v>
      </c>
      <c r="F104" s="19">
        <v>5</v>
      </c>
      <c r="G104" s="19">
        <v>1</v>
      </c>
      <c r="H104" s="19">
        <v>1</v>
      </c>
      <c r="I104" s="19">
        <v>1</v>
      </c>
      <c r="J104" s="19">
        <v>2</v>
      </c>
      <c r="K104" s="19">
        <v>5</v>
      </c>
      <c r="L104" s="20">
        <v>2.2857142860000002</v>
      </c>
      <c r="M104" s="19">
        <v>4</v>
      </c>
      <c r="N104" s="19">
        <v>3</v>
      </c>
      <c r="O104" s="19">
        <v>5</v>
      </c>
      <c r="P104" s="19">
        <v>4</v>
      </c>
      <c r="Q104" s="19">
        <v>4</v>
      </c>
      <c r="R104" s="19">
        <v>4</v>
      </c>
      <c r="S104" s="20">
        <v>4</v>
      </c>
      <c r="T104" s="19">
        <v>2</v>
      </c>
      <c r="U104" s="19">
        <v>2</v>
      </c>
      <c r="V104" s="19">
        <v>6</v>
      </c>
      <c r="W104" s="19">
        <v>5</v>
      </c>
      <c r="X104" s="20">
        <v>3.75</v>
      </c>
    </row>
    <row r="105" spans="1:24" x14ac:dyDescent="0.25">
      <c r="A105" s="15" t="s">
        <v>24</v>
      </c>
      <c r="B105" s="15" t="s">
        <v>25</v>
      </c>
      <c r="C105" s="15" t="s">
        <v>28</v>
      </c>
      <c r="D105" s="15" t="s">
        <v>30</v>
      </c>
      <c r="E105" s="16">
        <v>5</v>
      </c>
      <c r="F105" s="16">
        <v>4</v>
      </c>
      <c r="G105" s="16">
        <v>6</v>
      </c>
      <c r="H105" s="16">
        <v>5</v>
      </c>
      <c r="I105" s="16">
        <v>6</v>
      </c>
      <c r="J105" s="16">
        <v>5</v>
      </c>
      <c r="K105" s="16">
        <v>4</v>
      </c>
      <c r="L105" s="17">
        <v>5</v>
      </c>
      <c r="M105" s="16">
        <v>4</v>
      </c>
      <c r="N105" s="16">
        <v>3</v>
      </c>
      <c r="O105" s="16">
        <v>4</v>
      </c>
      <c r="P105" s="16">
        <v>4</v>
      </c>
      <c r="Q105" s="16">
        <v>4</v>
      </c>
      <c r="R105" s="16">
        <v>3</v>
      </c>
      <c r="S105" s="17">
        <v>3.6666666669999999</v>
      </c>
      <c r="T105" s="16">
        <v>6</v>
      </c>
      <c r="U105" s="16">
        <v>5</v>
      </c>
      <c r="V105" s="16">
        <v>4</v>
      </c>
      <c r="W105" s="16">
        <v>6</v>
      </c>
      <c r="X105" s="17">
        <v>5.25</v>
      </c>
    </row>
    <row r="106" spans="1:24" x14ac:dyDescent="0.25">
      <c r="A106" s="18" t="s">
        <v>24</v>
      </c>
      <c r="B106" s="18" t="s">
        <v>25</v>
      </c>
      <c r="C106" s="18" t="s">
        <v>28</v>
      </c>
      <c r="D106" s="18" t="s">
        <v>30</v>
      </c>
      <c r="E106" s="19">
        <v>4</v>
      </c>
      <c r="F106" s="19">
        <v>3</v>
      </c>
      <c r="G106" s="19">
        <v>5</v>
      </c>
      <c r="H106" s="19">
        <v>4</v>
      </c>
      <c r="I106" s="19">
        <v>5</v>
      </c>
      <c r="J106" s="19">
        <v>2</v>
      </c>
      <c r="K106" s="19">
        <v>3</v>
      </c>
      <c r="L106" s="20">
        <v>3.7142857139999998</v>
      </c>
      <c r="M106" s="19">
        <v>3</v>
      </c>
      <c r="N106" s="19">
        <v>1</v>
      </c>
      <c r="O106" s="19">
        <v>5</v>
      </c>
      <c r="P106" s="19">
        <v>4</v>
      </c>
      <c r="Q106" s="19">
        <v>2</v>
      </c>
      <c r="R106" s="19">
        <v>3</v>
      </c>
      <c r="S106" s="20">
        <v>3</v>
      </c>
      <c r="T106" s="19">
        <v>6</v>
      </c>
      <c r="U106" s="19">
        <v>6</v>
      </c>
      <c r="V106" s="19">
        <v>5</v>
      </c>
      <c r="W106" s="19">
        <v>3</v>
      </c>
      <c r="X106" s="20">
        <v>5</v>
      </c>
    </row>
    <row r="107" spans="1:24" x14ac:dyDescent="0.25">
      <c r="A107" s="15" t="s">
        <v>24</v>
      </c>
      <c r="B107" s="15" t="s">
        <v>25</v>
      </c>
      <c r="C107" s="15" t="s">
        <v>28</v>
      </c>
      <c r="D107" s="15" t="s">
        <v>30</v>
      </c>
      <c r="E107" s="16">
        <v>2</v>
      </c>
      <c r="F107" s="16">
        <v>3</v>
      </c>
      <c r="G107" s="16">
        <v>5</v>
      </c>
      <c r="H107" s="16">
        <v>2</v>
      </c>
      <c r="I107" s="16">
        <v>5</v>
      </c>
      <c r="J107" s="16">
        <v>1</v>
      </c>
      <c r="K107" s="16">
        <v>3</v>
      </c>
      <c r="L107" s="17">
        <v>3</v>
      </c>
      <c r="M107" s="16">
        <v>3</v>
      </c>
      <c r="N107" s="16">
        <v>1</v>
      </c>
      <c r="O107" s="16">
        <v>4</v>
      </c>
      <c r="P107" s="16">
        <v>3</v>
      </c>
      <c r="Q107" s="16">
        <v>2</v>
      </c>
      <c r="R107" s="16">
        <v>2</v>
      </c>
      <c r="S107" s="17">
        <v>2.5</v>
      </c>
      <c r="T107" s="16">
        <v>5</v>
      </c>
      <c r="U107" s="16">
        <v>5</v>
      </c>
      <c r="V107" s="16">
        <v>4</v>
      </c>
      <c r="W107" s="16">
        <v>4</v>
      </c>
      <c r="X107" s="17">
        <v>4.5</v>
      </c>
    </row>
    <row r="108" spans="1:24" x14ac:dyDescent="0.25">
      <c r="A108" s="18" t="s">
        <v>29</v>
      </c>
      <c r="B108" s="18" t="s">
        <v>25</v>
      </c>
      <c r="C108" s="18" t="s">
        <v>27</v>
      </c>
      <c r="D108" s="18" t="s">
        <v>30</v>
      </c>
      <c r="E108" s="19">
        <v>4</v>
      </c>
      <c r="F108" s="19">
        <v>2</v>
      </c>
      <c r="G108" s="19">
        <v>6</v>
      </c>
      <c r="H108" s="19">
        <v>4</v>
      </c>
      <c r="I108" s="19">
        <v>1</v>
      </c>
      <c r="J108" s="19">
        <v>2</v>
      </c>
      <c r="K108" s="19">
        <v>2</v>
      </c>
      <c r="L108" s="20">
        <v>3</v>
      </c>
      <c r="M108" s="19">
        <v>5</v>
      </c>
      <c r="N108" s="19">
        <v>3</v>
      </c>
      <c r="O108" s="19">
        <v>3</v>
      </c>
      <c r="P108" s="19">
        <v>5</v>
      </c>
      <c r="Q108" s="19">
        <v>4</v>
      </c>
      <c r="R108" s="19">
        <v>6</v>
      </c>
      <c r="S108" s="20">
        <v>4.3333333329999997</v>
      </c>
      <c r="T108" s="19">
        <v>6</v>
      </c>
      <c r="U108" s="19">
        <v>6</v>
      </c>
      <c r="V108" s="19">
        <v>6</v>
      </c>
      <c r="W108" s="19">
        <v>6</v>
      </c>
      <c r="X108" s="20">
        <v>6</v>
      </c>
    </row>
    <row r="109" spans="1:24" x14ac:dyDescent="0.25">
      <c r="A109" s="15" t="s">
        <v>29</v>
      </c>
      <c r="B109" s="15" t="s">
        <v>25</v>
      </c>
      <c r="C109" s="15" t="s">
        <v>27</v>
      </c>
      <c r="D109" s="15" t="s">
        <v>30</v>
      </c>
      <c r="E109" s="16">
        <v>4</v>
      </c>
      <c r="F109" s="16">
        <v>3</v>
      </c>
      <c r="G109" s="16">
        <v>5</v>
      </c>
      <c r="H109" s="16">
        <v>4</v>
      </c>
      <c r="I109" s="16">
        <v>3</v>
      </c>
      <c r="J109" s="16">
        <v>2</v>
      </c>
      <c r="K109" s="16">
        <v>4</v>
      </c>
      <c r="L109" s="17">
        <v>3.5714285710000002</v>
      </c>
      <c r="M109" s="16">
        <v>5</v>
      </c>
      <c r="N109" s="16">
        <v>4</v>
      </c>
      <c r="O109" s="16">
        <v>6</v>
      </c>
      <c r="P109" s="16">
        <v>4</v>
      </c>
      <c r="Q109" s="16">
        <v>5</v>
      </c>
      <c r="R109" s="16">
        <v>6</v>
      </c>
      <c r="S109" s="17">
        <v>5</v>
      </c>
      <c r="T109" s="16">
        <v>5</v>
      </c>
      <c r="U109" s="16">
        <v>5</v>
      </c>
      <c r="V109" s="16">
        <v>4</v>
      </c>
      <c r="W109" s="16">
        <v>6</v>
      </c>
      <c r="X109" s="17">
        <v>5</v>
      </c>
    </row>
    <row r="110" spans="1:24" x14ac:dyDescent="0.25">
      <c r="A110" s="18" t="s">
        <v>29</v>
      </c>
      <c r="B110" s="18" t="s">
        <v>25</v>
      </c>
      <c r="C110" s="18" t="s">
        <v>27</v>
      </c>
      <c r="D110" s="18" t="s">
        <v>30</v>
      </c>
      <c r="E110" s="19">
        <v>5</v>
      </c>
      <c r="F110" s="19">
        <v>4</v>
      </c>
      <c r="G110" s="19">
        <v>5</v>
      </c>
      <c r="H110" s="19">
        <v>4</v>
      </c>
      <c r="I110" s="19">
        <v>2</v>
      </c>
      <c r="J110" s="19">
        <v>3</v>
      </c>
      <c r="K110" s="19">
        <v>5</v>
      </c>
      <c r="L110" s="20">
        <v>4</v>
      </c>
      <c r="M110" s="19">
        <v>5</v>
      </c>
      <c r="N110" s="19">
        <v>3</v>
      </c>
      <c r="O110" s="19">
        <v>5</v>
      </c>
      <c r="P110" s="19">
        <v>5</v>
      </c>
      <c r="Q110" s="19">
        <v>6</v>
      </c>
      <c r="R110" s="19">
        <v>2</v>
      </c>
      <c r="S110" s="20">
        <v>4.3333333329999997</v>
      </c>
      <c r="T110" s="19">
        <v>6</v>
      </c>
      <c r="U110" s="19">
        <v>6</v>
      </c>
      <c r="V110" s="19">
        <v>6</v>
      </c>
      <c r="W110" s="19">
        <v>6</v>
      </c>
      <c r="X110" s="20">
        <v>6</v>
      </c>
    </row>
    <row r="111" spans="1:24" x14ac:dyDescent="0.25">
      <c r="A111" s="15" t="s">
        <v>24</v>
      </c>
      <c r="B111" s="15" t="s">
        <v>25</v>
      </c>
      <c r="C111" s="15" t="s">
        <v>27</v>
      </c>
      <c r="D111" s="15" t="s">
        <v>30</v>
      </c>
      <c r="E111" s="16">
        <v>3</v>
      </c>
      <c r="F111" s="16">
        <v>4</v>
      </c>
      <c r="G111" s="16">
        <v>6</v>
      </c>
      <c r="H111" s="16">
        <v>5</v>
      </c>
      <c r="I111" s="16">
        <v>5</v>
      </c>
      <c r="J111" s="16">
        <v>4</v>
      </c>
      <c r="K111" s="16">
        <v>6</v>
      </c>
      <c r="L111" s="17">
        <v>4.7142857139999998</v>
      </c>
      <c r="M111" s="16">
        <v>5</v>
      </c>
      <c r="N111" s="16">
        <v>1</v>
      </c>
      <c r="O111" s="16">
        <v>6</v>
      </c>
      <c r="P111" s="16">
        <v>4</v>
      </c>
      <c r="Q111" s="16">
        <v>4</v>
      </c>
      <c r="R111" s="16">
        <v>2</v>
      </c>
      <c r="S111" s="17">
        <v>3.6666666669999999</v>
      </c>
      <c r="T111" s="16">
        <v>6</v>
      </c>
      <c r="U111" s="16">
        <v>6</v>
      </c>
      <c r="V111" s="16">
        <v>6</v>
      </c>
      <c r="W111" s="16">
        <v>5</v>
      </c>
      <c r="X111" s="17">
        <v>5.75</v>
      </c>
    </row>
    <row r="112" spans="1:24" x14ac:dyDescent="0.25">
      <c r="A112" s="18" t="s">
        <v>29</v>
      </c>
      <c r="B112" s="18" t="s">
        <v>25</v>
      </c>
      <c r="C112" s="18" t="s">
        <v>28</v>
      </c>
      <c r="D112" s="18" t="s">
        <v>30</v>
      </c>
      <c r="E112" s="19">
        <v>5</v>
      </c>
      <c r="F112" s="19">
        <v>5</v>
      </c>
      <c r="G112" s="19">
        <v>4</v>
      </c>
      <c r="H112" s="19">
        <v>5</v>
      </c>
      <c r="I112" s="19">
        <v>4</v>
      </c>
      <c r="J112" s="19">
        <v>5</v>
      </c>
      <c r="K112" s="19">
        <v>6</v>
      </c>
      <c r="L112" s="20">
        <v>4.8571428570000004</v>
      </c>
      <c r="M112" s="19">
        <v>5</v>
      </c>
      <c r="N112" s="19">
        <v>3</v>
      </c>
      <c r="O112" s="19">
        <v>6</v>
      </c>
      <c r="P112" s="19">
        <v>6</v>
      </c>
      <c r="Q112" s="19">
        <v>4</v>
      </c>
      <c r="R112" s="19">
        <v>6</v>
      </c>
      <c r="S112" s="20">
        <v>5</v>
      </c>
      <c r="T112" s="19">
        <v>5</v>
      </c>
      <c r="U112" s="19">
        <v>5</v>
      </c>
      <c r="V112" s="19">
        <v>3</v>
      </c>
      <c r="W112" s="19">
        <v>6</v>
      </c>
      <c r="X112" s="20">
        <v>4.75</v>
      </c>
    </row>
    <row r="113" spans="1:24" x14ac:dyDescent="0.25">
      <c r="A113" s="15" t="s">
        <v>24</v>
      </c>
      <c r="B113" s="15" t="s">
        <v>25</v>
      </c>
      <c r="C113" s="15" t="s">
        <v>27</v>
      </c>
      <c r="D113" s="15" t="s">
        <v>30</v>
      </c>
      <c r="E113" s="16">
        <v>5</v>
      </c>
      <c r="F113" s="16">
        <v>5</v>
      </c>
      <c r="G113" s="16">
        <v>6</v>
      </c>
      <c r="H113" s="16">
        <v>5</v>
      </c>
      <c r="I113" s="16">
        <v>4</v>
      </c>
      <c r="J113" s="16">
        <v>5</v>
      </c>
      <c r="K113" s="16">
        <v>2</v>
      </c>
      <c r="L113" s="17">
        <v>4.5714285710000002</v>
      </c>
      <c r="M113" s="16">
        <v>1</v>
      </c>
      <c r="N113" s="16">
        <v>1</v>
      </c>
      <c r="O113" s="16">
        <v>1</v>
      </c>
      <c r="P113" s="16">
        <v>2</v>
      </c>
      <c r="Q113" s="16">
        <v>4</v>
      </c>
      <c r="R113" s="16">
        <v>1</v>
      </c>
      <c r="S113" s="17">
        <v>1.6666666670000001</v>
      </c>
      <c r="T113" s="16">
        <v>6</v>
      </c>
      <c r="U113" s="16">
        <v>4</v>
      </c>
      <c r="V113" s="16">
        <v>4</v>
      </c>
      <c r="W113" s="16">
        <v>5</v>
      </c>
      <c r="X113" s="17">
        <v>4.75</v>
      </c>
    </row>
    <row r="114" spans="1:24" x14ac:dyDescent="0.25">
      <c r="A114" s="18" t="s">
        <v>29</v>
      </c>
      <c r="B114" s="18" t="s">
        <v>25</v>
      </c>
      <c r="C114" s="18" t="s">
        <v>28</v>
      </c>
      <c r="D114" s="18" t="s">
        <v>30</v>
      </c>
      <c r="E114" s="19">
        <v>5</v>
      </c>
      <c r="F114" s="19">
        <v>6</v>
      </c>
      <c r="G114" s="19">
        <v>5</v>
      </c>
      <c r="H114" s="19">
        <v>5</v>
      </c>
      <c r="I114" s="19">
        <v>3</v>
      </c>
      <c r="J114" s="19">
        <v>5</v>
      </c>
      <c r="K114" s="19">
        <v>5</v>
      </c>
      <c r="L114" s="20">
        <v>4.8571428570000004</v>
      </c>
      <c r="M114" s="19">
        <v>5</v>
      </c>
      <c r="N114" s="19">
        <v>5</v>
      </c>
      <c r="O114" s="19">
        <v>5</v>
      </c>
      <c r="P114" s="19">
        <v>5</v>
      </c>
      <c r="Q114" s="19">
        <v>5</v>
      </c>
      <c r="R114" s="19">
        <v>5</v>
      </c>
      <c r="S114" s="20">
        <v>5</v>
      </c>
      <c r="T114" s="19">
        <v>4</v>
      </c>
      <c r="U114" s="19">
        <v>5</v>
      </c>
      <c r="V114" s="19">
        <v>6</v>
      </c>
      <c r="W114" s="19">
        <v>6</v>
      </c>
      <c r="X114" s="20">
        <v>5.25</v>
      </c>
    </row>
    <row r="115" spans="1:24" x14ac:dyDescent="0.25">
      <c r="A115" s="15" t="s">
        <v>24</v>
      </c>
      <c r="B115" s="15" t="s">
        <v>25</v>
      </c>
      <c r="C115" s="15" t="s">
        <v>28</v>
      </c>
      <c r="D115" s="15" t="s">
        <v>30</v>
      </c>
      <c r="E115" s="16">
        <v>5</v>
      </c>
      <c r="F115" s="16">
        <v>2</v>
      </c>
      <c r="G115" s="16">
        <v>5</v>
      </c>
      <c r="H115" s="16">
        <v>4</v>
      </c>
      <c r="I115" s="16">
        <v>6</v>
      </c>
      <c r="J115" s="16">
        <v>5</v>
      </c>
      <c r="K115" s="16">
        <v>4</v>
      </c>
      <c r="L115" s="17">
        <v>4.4285714289999998</v>
      </c>
      <c r="M115" s="16">
        <v>3</v>
      </c>
      <c r="N115" s="16">
        <v>1</v>
      </c>
      <c r="O115" s="16">
        <v>2</v>
      </c>
      <c r="P115" s="16">
        <v>1</v>
      </c>
      <c r="Q115" s="16">
        <v>5</v>
      </c>
      <c r="R115" s="16">
        <v>4</v>
      </c>
      <c r="S115" s="17">
        <v>2.6666666669999999</v>
      </c>
      <c r="T115" s="16">
        <v>4</v>
      </c>
      <c r="U115" s="16">
        <v>5</v>
      </c>
      <c r="V115" s="16">
        <v>5</v>
      </c>
      <c r="W115" s="16">
        <v>5</v>
      </c>
      <c r="X115" s="17">
        <v>4.75</v>
      </c>
    </row>
    <row r="116" spans="1:24" x14ac:dyDescent="0.25">
      <c r="A116" s="18" t="s">
        <v>29</v>
      </c>
      <c r="B116" s="18" t="s">
        <v>25</v>
      </c>
      <c r="C116" s="18" t="s">
        <v>27</v>
      </c>
      <c r="D116" s="18" t="s">
        <v>30</v>
      </c>
      <c r="E116" s="19">
        <v>4</v>
      </c>
      <c r="F116" s="19">
        <v>4</v>
      </c>
      <c r="G116" s="19">
        <v>5</v>
      </c>
      <c r="H116" s="19">
        <v>4</v>
      </c>
      <c r="I116" s="19">
        <v>3</v>
      </c>
      <c r="J116" s="19">
        <v>3</v>
      </c>
      <c r="K116" s="19">
        <v>4</v>
      </c>
      <c r="L116" s="20">
        <v>3.8571428569999999</v>
      </c>
      <c r="M116" s="19">
        <v>3</v>
      </c>
      <c r="N116" s="19">
        <v>2</v>
      </c>
      <c r="O116" s="19">
        <v>3</v>
      </c>
      <c r="P116" s="19">
        <v>3</v>
      </c>
      <c r="Q116" s="19">
        <v>4</v>
      </c>
      <c r="R116" s="19">
        <v>2</v>
      </c>
      <c r="S116" s="20">
        <v>2.8333333330000001</v>
      </c>
      <c r="T116" s="19">
        <v>5</v>
      </c>
      <c r="U116" s="19">
        <v>5</v>
      </c>
      <c r="V116" s="19">
        <v>3</v>
      </c>
      <c r="W116" s="19">
        <v>4</v>
      </c>
      <c r="X116" s="20">
        <v>4.25</v>
      </c>
    </row>
    <row r="117" spans="1:24" x14ac:dyDescent="0.25">
      <c r="A117" s="15" t="s">
        <v>29</v>
      </c>
      <c r="B117" s="15" t="s">
        <v>25</v>
      </c>
      <c r="C117" s="15" t="s">
        <v>27</v>
      </c>
      <c r="D117" s="15" t="s">
        <v>30</v>
      </c>
      <c r="E117" s="16">
        <v>3</v>
      </c>
      <c r="F117" s="16">
        <v>3</v>
      </c>
      <c r="G117" s="16">
        <v>5</v>
      </c>
      <c r="H117" s="16">
        <v>2</v>
      </c>
      <c r="I117" s="16">
        <v>3</v>
      </c>
      <c r="J117" s="16">
        <v>2</v>
      </c>
      <c r="K117" s="16">
        <v>4</v>
      </c>
      <c r="L117" s="17">
        <v>3.1428571430000001</v>
      </c>
      <c r="M117" s="16">
        <v>1</v>
      </c>
      <c r="N117" s="16">
        <v>1</v>
      </c>
      <c r="O117" s="16">
        <v>4</v>
      </c>
      <c r="P117" s="16">
        <v>2</v>
      </c>
      <c r="Q117" s="16">
        <v>4</v>
      </c>
      <c r="R117" s="16">
        <v>2</v>
      </c>
      <c r="S117" s="17">
        <v>2.3333333330000001</v>
      </c>
      <c r="T117" s="16">
        <v>4</v>
      </c>
      <c r="U117" s="16">
        <v>4</v>
      </c>
      <c r="V117" s="16">
        <v>4</v>
      </c>
      <c r="W117" s="16">
        <v>4</v>
      </c>
      <c r="X117" s="17">
        <v>4</v>
      </c>
    </row>
    <row r="118" spans="1:24" x14ac:dyDescent="0.25">
      <c r="A118" s="18" t="s">
        <v>29</v>
      </c>
      <c r="B118" s="18" t="s">
        <v>25</v>
      </c>
      <c r="C118" s="18" t="s">
        <v>28</v>
      </c>
      <c r="D118" s="18" t="s">
        <v>30</v>
      </c>
      <c r="E118" s="19">
        <v>4</v>
      </c>
      <c r="F118" s="19">
        <v>4</v>
      </c>
      <c r="G118" s="19">
        <v>5</v>
      </c>
      <c r="H118" s="19">
        <v>5</v>
      </c>
      <c r="I118" s="19">
        <v>3</v>
      </c>
      <c r="J118" s="19">
        <v>2</v>
      </c>
      <c r="K118" s="19">
        <v>5</v>
      </c>
      <c r="L118" s="20">
        <v>4</v>
      </c>
      <c r="M118" s="19">
        <v>1</v>
      </c>
      <c r="N118" s="19">
        <v>1</v>
      </c>
      <c r="O118" s="19">
        <v>3</v>
      </c>
      <c r="P118" s="19">
        <v>2</v>
      </c>
      <c r="Q118" s="19">
        <v>2</v>
      </c>
      <c r="R118" s="19">
        <v>1</v>
      </c>
      <c r="S118" s="20">
        <v>1.6666666670000001</v>
      </c>
      <c r="T118" s="19">
        <v>6</v>
      </c>
      <c r="U118" s="19">
        <v>6</v>
      </c>
      <c r="V118" s="19">
        <v>6</v>
      </c>
      <c r="W118" s="19">
        <v>6</v>
      </c>
      <c r="X118" s="20">
        <v>6</v>
      </c>
    </row>
    <row r="119" spans="1:24" x14ac:dyDescent="0.25">
      <c r="A119" s="15" t="s">
        <v>29</v>
      </c>
      <c r="B119" s="15" t="s">
        <v>25</v>
      </c>
      <c r="C119" s="15" t="s">
        <v>27</v>
      </c>
      <c r="D119" s="15" t="s">
        <v>30</v>
      </c>
      <c r="E119" s="16">
        <v>4</v>
      </c>
      <c r="F119" s="16">
        <v>4</v>
      </c>
      <c r="G119" s="16">
        <v>5</v>
      </c>
      <c r="H119" s="16">
        <v>4</v>
      </c>
      <c r="I119" s="16">
        <v>3</v>
      </c>
      <c r="J119" s="16">
        <v>3</v>
      </c>
      <c r="K119" s="16">
        <v>4</v>
      </c>
      <c r="L119" s="17">
        <v>3.8571428569999999</v>
      </c>
      <c r="M119" s="16">
        <v>2</v>
      </c>
      <c r="N119" s="16">
        <v>2</v>
      </c>
      <c r="O119" s="16">
        <v>2</v>
      </c>
      <c r="P119" s="16">
        <v>2</v>
      </c>
      <c r="Q119" s="16">
        <v>2</v>
      </c>
      <c r="R119" s="16">
        <v>2</v>
      </c>
      <c r="S119" s="17">
        <v>2</v>
      </c>
      <c r="T119" s="16">
        <v>4</v>
      </c>
      <c r="U119" s="16">
        <v>4</v>
      </c>
      <c r="V119" s="16">
        <v>4</v>
      </c>
      <c r="W119" s="16">
        <v>4</v>
      </c>
      <c r="X119" s="17">
        <v>4</v>
      </c>
    </row>
    <row r="120" spans="1:24" x14ac:dyDescent="0.25">
      <c r="A120" s="18" t="s">
        <v>29</v>
      </c>
      <c r="B120" s="18" t="s">
        <v>25</v>
      </c>
      <c r="C120" s="18" t="s">
        <v>27</v>
      </c>
      <c r="D120" s="18" t="s">
        <v>30</v>
      </c>
      <c r="E120" s="19">
        <v>2</v>
      </c>
      <c r="F120" s="19">
        <v>2</v>
      </c>
      <c r="G120" s="19">
        <v>4</v>
      </c>
      <c r="H120" s="19">
        <v>2</v>
      </c>
      <c r="I120" s="19">
        <v>1</v>
      </c>
      <c r="J120" s="19">
        <v>1</v>
      </c>
      <c r="K120" s="19">
        <v>4</v>
      </c>
      <c r="L120" s="20">
        <v>2.2857142860000002</v>
      </c>
      <c r="M120" s="19">
        <v>1</v>
      </c>
      <c r="N120" s="19">
        <v>1</v>
      </c>
      <c r="O120" s="19">
        <v>2</v>
      </c>
      <c r="P120" s="19">
        <v>1</v>
      </c>
      <c r="Q120" s="19">
        <v>1</v>
      </c>
      <c r="R120" s="19">
        <v>1</v>
      </c>
      <c r="S120" s="20">
        <v>1.1666666670000001</v>
      </c>
      <c r="T120" s="19">
        <v>1</v>
      </c>
      <c r="U120" s="19">
        <v>3</v>
      </c>
      <c r="V120" s="19">
        <v>2</v>
      </c>
      <c r="W120" s="19">
        <v>2</v>
      </c>
      <c r="X120" s="20">
        <v>2</v>
      </c>
    </row>
    <row r="121" spans="1:24" x14ac:dyDescent="0.25">
      <c r="A121" s="15" t="s">
        <v>24</v>
      </c>
      <c r="B121" s="15" t="s">
        <v>25</v>
      </c>
      <c r="C121" s="15" t="s">
        <v>28</v>
      </c>
      <c r="D121" s="15" t="s">
        <v>26</v>
      </c>
      <c r="E121" s="16">
        <v>6</v>
      </c>
      <c r="F121" s="16">
        <v>5</v>
      </c>
      <c r="G121" s="16">
        <v>6</v>
      </c>
      <c r="H121" s="16">
        <v>4</v>
      </c>
      <c r="I121" s="16">
        <v>6</v>
      </c>
      <c r="J121" s="16">
        <v>4</v>
      </c>
      <c r="K121" s="16">
        <v>6</v>
      </c>
      <c r="L121" s="17">
        <v>5.2857142860000002</v>
      </c>
      <c r="M121" s="16">
        <v>5</v>
      </c>
      <c r="N121" s="16">
        <v>1</v>
      </c>
      <c r="O121" s="16">
        <v>6</v>
      </c>
      <c r="P121" s="16">
        <v>4</v>
      </c>
      <c r="Q121" s="16">
        <v>6</v>
      </c>
      <c r="R121" s="16">
        <v>6</v>
      </c>
      <c r="S121" s="17">
        <v>4.6666666670000003</v>
      </c>
      <c r="T121" s="16">
        <v>6</v>
      </c>
      <c r="U121" s="16">
        <v>6</v>
      </c>
      <c r="V121" s="16">
        <v>5</v>
      </c>
      <c r="W121" s="16">
        <v>6</v>
      </c>
      <c r="X121" s="17">
        <v>5.75</v>
      </c>
    </row>
    <row r="122" spans="1:24" x14ac:dyDescent="0.25">
      <c r="A122" s="18" t="s">
        <v>29</v>
      </c>
      <c r="B122" s="18" t="s">
        <v>25</v>
      </c>
      <c r="C122" s="18" t="s">
        <v>27</v>
      </c>
      <c r="D122" s="18" t="s">
        <v>30</v>
      </c>
      <c r="E122" s="19">
        <v>4</v>
      </c>
      <c r="F122" s="19">
        <v>6</v>
      </c>
      <c r="G122" s="19">
        <v>6</v>
      </c>
      <c r="H122" s="19">
        <v>4</v>
      </c>
      <c r="I122" s="19">
        <v>3</v>
      </c>
      <c r="J122" s="19">
        <v>4</v>
      </c>
      <c r="K122" s="19">
        <v>3</v>
      </c>
      <c r="L122" s="20">
        <v>4.2857142860000002</v>
      </c>
      <c r="M122" s="19">
        <v>3</v>
      </c>
      <c r="N122" s="19">
        <v>1</v>
      </c>
      <c r="O122" s="19">
        <v>3</v>
      </c>
      <c r="P122" s="19">
        <v>3</v>
      </c>
      <c r="Q122" s="19">
        <v>3</v>
      </c>
      <c r="R122" s="19">
        <v>2</v>
      </c>
      <c r="S122" s="20">
        <v>2.5</v>
      </c>
      <c r="T122" s="19">
        <v>6</v>
      </c>
      <c r="U122" s="19">
        <v>6</v>
      </c>
      <c r="V122" s="19">
        <v>4</v>
      </c>
      <c r="W122" s="19">
        <v>4</v>
      </c>
      <c r="X122" s="20">
        <v>5</v>
      </c>
    </row>
    <row r="123" spans="1:24" x14ac:dyDescent="0.25">
      <c r="A123" s="15" t="s">
        <v>24</v>
      </c>
      <c r="B123" s="15" t="s">
        <v>25</v>
      </c>
      <c r="C123" s="15" t="s">
        <v>27</v>
      </c>
      <c r="D123" s="15" t="s">
        <v>30</v>
      </c>
      <c r="E123" s="16">
        <v>4</v>
      </c>
      <c r="F123" s="16">
        <v>2</v>
      </c>
      <c r="G123" s="16">
        <v>6</v>
      </c>
      <c r="H123" s="16">
        <v>5</v>
      </c>
      <c r="I123" s="16">
        <v>5</v>
      </c>
      <c r="J123" s="16">
        <v>4</v>
      </c>
      <c r="K123" s="16">
        <v>5</v>
      </c>
      <c r="L123" s="17">
        <v>4.4285714289999998</v>
      </c>
      <c r="M123" s="16">
        <v>4</v>
      </c>
      <c r="N123" s="16">
        <v>1</v>
      </c>
      <c r="O123" s="16">
        <v>3</v>
      </c>
      <c r="P123" s="16">
        <v>2</v>
      </c>
      <c r="Q123" s="16">
        <v>3</v>
      </c>
      <c r="R123" s="16">
        <v>3</v>
      </c>
      <c r="S123" s="17">
        <v>2.6666666669999999</v>
      </c>
      <c r="T123" s="16">
        <v>4</v>
      </c>
      <c r="U123" s="16">
        <v>5</v>
      </c>
      <c r="V123" s="16">
        <v>4</v>
      </c>
      <c r="W123" s="16">
        <v>5</v>
      </c>
      <c r="X123" s="17">
        <v>4.5</v>
      </c>
    </row>
    <row r="124" spans="1:24" x14ac:dyDescent="0.25">
      <c r="A124" s="18" t="s">
        <v>24</v>
      </c>
      <c r="B124" s="18" t="s">
        <v>25</v>
      </c>
      <c r="C124" s="18" t="s">
        <v>27</v>
      </c>
      <c r="D124" s="18" t="s">
        <v>30</v>
      </c>
      <c r="E124" s="19">
        <v>5</v>
      </c>
      <c r="F124" s="19">
        <v>5</v>
      </c>
      <c r="G124" s="19">
        <v>6</v>
      </c>
      <c r="H124" s="19">
        <v>4</v>
      </c>
      <c r="I124" s="19">
        <v>5</v>
      </c>
      <c r="J124" s="19">
        <v>5</v>
      </c>
      <c r="K124" s="19">
        <v>4</v>
      </c>
      <c r="L124" s="20">
        <v>4.8571428570000004</v>
      </c>
      <c r="M124" s="19">
        <v>4</v>
      </c>
      <c r="N124" s="19">
        <v>5</v>
      </c>
      <c r="O124" s="19">
        <v>5</v>
      </c>
      <c r="P124" s="19">
        <v>6</v>
      </c>
      <c r="Q124" s="19">
        <v>4</v>
      </c>
      <c r="R124" s="19">
        <v>4</v>
      </c>
      <c r="S124" s="20">
        <v>4.6666666670000003</v>
      </c>
      <c r="T124" s="19">
        <v>5</v>
      </c>
      <c r="U124" s="19">
        <v>5</v>
      </c>
      <c r="V124" s="19">
        <v>3</v>
      </c>
      <c r="W124" s="19">
        <v>5</v>
      </c>
      <c r="X124" s="20">
        <v>4.5</v>
      </c>
    </row>
    <row r="125" spans="1:24" x14ac:dyDescent="0.25">
      <c r="A125" s="15" t="s">
        <v>24</v>
      </c>
      <c r="B125" s="15" t="s">
        <v>25</v>
      </c>
      <c r="C125" s="15" t="s">
        <v>27</v>
      </c>
      <c r="D125" s="15" t="s">
        <v>30</v>
      </c>
      <c r="E125" s="16">
        <v>5</v>
      </c>
      <c r="F125" s="16">
        <v>4</v>
      </c>
      <c r="G125" s="16">
        <v>6</v>
      </c>
      <c r="H125" s="16">
        <v>5</v>
      </c>
      <c r="I125" s="16">
        <v>5</v>
      </c>
      <c r="J125" s="16">
        <v>4</v>
      </c>
      <c r="K125" s="16">
        <v>4</v>
      </c>
      <c r="L125" s="17">
        <v>4.7142857139999998</v>
      </c>
      <c r="M125" s="16">
        <v>3</v>
      </c>
      <c r="N125" s="16">
        <v>1</v>
      </c>
      <c r="O125" s="16">
        <v>4</v>
      </c>
      <c r="P125" s="16">
        <v>4</v>
      </c>
      <c r="Q125" s="16">
        <v>5</v>
      </c>
      <c r="R125" s="16">
        <v>5</v>
      </c>
      <c r="S125" s="17">
        <v>3.6666666669999999</v>
      </c>
      <c r="T125" s="16">
        <v>3</v>
      </c>
      <c r="U125" s="16">
        <v>4</v>
      </c>
      <c r="V125" s="16">
        <v>1</v>
      </c>
      <c r="W125" s="16">
        <v>5</v>
      </c>
      <c r="X125" s="17">
        <v>3.25</v>
      </c>
    </row>
    <row r="126" spans="1:24" x14ac:dyDescent="0.25">
      <c r="A126" s="18" t="s">
        <v>24</v>
      </c>
      <c r="B126" s="18" t="s">
        <v>25</v>
      </c>
      <c r="C126" s="18" t="s">
        <v>28</v>
      </c>
      <c r="D126" s="18" t="s">
        <v>30</v>
      </c>
      <c r="E126" s="19">
        <v>5</v>
      </c>
      <c r="F126" s="19">
        <v>5</v>
      </c>
      <c r="G126" s="19">
        <v>6</v>
      </c>
      <c r="H126" s="19">
        <v>4</v>
      </c>
      <c r="I126" s="19">
        <v>4</v>
      </c>
      <c r="J126" s="19">
        <v>5</v>
      </c>
      <c r="K126" s="19">
        <v>6</v>
      </c>
      <c r="L126" s="20">
        <v>5</v>
      </c>
      <c r="M126" s="19">
        <v>3</v>
      </c>
      <c r="N126" s="19">
        <v>1</v>
      </c>
      <c r="O126" s="19">
        <v>5</v>
      </c>
      <c r="P126" s="19">
        <v>3</v>
      </c>
      <c r="Q126" s="19">
        <v>4</v>
      </c>
      <c r="R126" s="19">
        <v>5</v>
      </c>
      <c r="S126" s="20">
        <v>3.5</v>
      </c>
      <c r="T126" s="19">
        <v>5</v>
      </c>
      <c r="U126" s="19">
        <v>5</v>
      </c>
      <c r="V126" s="19">
        <v>5</v>
      </c>
      <c r="W126" s="19">
        <v>5</v>
      </c>
      <c r="X126" s="20">
        <v>5</v>
      </c>
    </row>
    <row r="127" spans="1:24" x14ac:dyDescent="0.25">
      <c r="A127" s="15" t="s">
        <v>24</v>
      </c>
      <c r="B127" s="15" t="s">
        <v>25</v>
      </c>
      <c r="C127" s="15" t="s">
        <v>27</v>
      </c>
      <c r="D127" s="15" t="s">
        <v>30</v>
      </c>
      <c r="E127" s="16">
        <v>4</v>
      </c>
      <c r="F127" s="16">
        <v>5</v>
      </c>
      <c r="G127" s="16">
        <v>5</v>
      </c>
      <c r="H127" s="16">
        <v>3</v>
      </c>
      <c r="I127" s="16">
        <v>1</v>
      </c>
      <c r="J127" s="16">
        <v>3</v>
      </c>
      <c r="K127" s="16">
        <v>4</v>
      </c>
      <c r="L127" s="17">
        <v>3.5714285710000002</v>
      </c>
      <c r="M127" s="16">
        <v>3</v>
      </c>
      <c r="N127" s="16">
        <v>2</v>
      </c>
      <c r="O127" s="16">
        <v>5</v>
      </c>
      <c r="P127" s="16">
        <v>5</v>
      </c>
      <c r="Q127" s="16">
        <v>3</v>
      </c>
      <c r="R127" s="16">
        <v>5</v>
      </c>
      <c r="S127" s="17">
        <v>3.8333333330000001</v>
      </c>
      <c r="T127" s="16">
        <v>4</v>
      </c>
      <c r="U127" s="16">
        <v>4</v>
      </c>
      <c r="V127" s="16">
        <v>5</v>
      </c>
      <c r="W127" s="16">
        <v>5</v>
      </c>
      <c r="X127" s="17">
        <v>4.5</v>
      </c>
    </row>
    <row r="128" spans="1:24" x14ac:dyDescent="0.25">
      <c r="A128" s="18" t="s">
        <v>29</v>
      </c>
      <c r="B128" s="18" t="s">
        <v>25</v>
      </c>
      <c r="C128" s="18" t="s">
        <v>27</v>
      </c>
      <c r="D128" s="18" t="s">
        <v>30</v>
      </c>
      <c r="E128" s="19">
        <v>4</v>
      </c>
      <c r="F128" s="19">
        <v>3</v>
      </c>
      <c r="G128" s="19">
        <v>5</v>
      </c>
      <c r="H128" s="19">
        <v>3</v>
      </c>
      <c r="I128" s="19">
        <v>5</v>
      </c>
      <c r="J128" s="19">
        <v>4</v>
      </c>
      <c r="K128" s="19">
        <v>5</v>
      </c>
      <c r="L128" s="20">
        <v>4.1428571429999996</v>
      </c>
      <c r="M128" s="19">
        <v>4</v>
      </c>
      <c r="N128" s="19">
        <v>2</v>
      </c>
      <c r="O128" s="19">
        <v>5</v>
      </c>
      <c r="P128" s="19">
        <v>5</v>
      </c>
      <c r="Q128" s="19">
        <v>3</v>
      </c>
      <c r="R128" s="19">
        <v>1</v>
      </c>
      <c r="S128" s="20">
        <v>3.3333333330000001</v>
      </c>
      <c r="T128" s="19">
        <v>4</v>
      </c>
      <c r="U128" s="19">
        <v>3</v>
      </c>
      <c r="V128" s="19">
        <v>4</v>
      </c>
      <c r="W128" s="19">
        <v>4</v>
      </c>
      <c r="X128" s="20">
        <v>3.75</v>
      </c>
    </row>
    <row r="129" spans="1:24" x14ac:dyDescent="0.25">
      <c r="A129" s="15" t="s">
        <v>24</v>
      </c>
      <c r="B129" s="15" t="s">
        <v>25</v>
      </c>
      <c r="C129" s="15" t="s">
        <v>28</v>
      </c>
      <c r="D129" s="15" t="s">
        <v>30</v>
      </c>
      <c r="E129" s="16">
        <v>2</v>
      </c>
      <c r="F129" s="16">
        <v>3</v>
      </c>
      <c r="G129" s="16">
        <v>1</v>
      </c>
      <c r="H129" s="16">
        <v>2</v>
      </c>
      <c r="I129" s="16">
        <v>1</v>
      </c>
      <c r="J129" s="16">
        <v>2</v>
      </c>
      <c r="K129" s="16">
        <v>2</v>
      </c>
      <c r="L129" s="17">
        <v>1.8571428569999999</v>
      </c>
      <c r="M129" s="16">
        <v>3</v>
      </c>
      <c r="N129" s="16">
        <v>5</v>
      </c>
      <c r="O129" s="16">
        <v>2</v>
      </c>
      <c r="P129" s="16">
        <v>4</v>
      </c>
      <c r="Q129" s="16">
        <v>2</v>
      </c>
      <c r="R129" s="16">
        <v>3</v>
      </c>
      <c r="S129" s="17">
        <v>3.1666666669999999</v>
      </c>
      <c r="T129" s="16">
        <v>2</v>
      </c>
      <c r="U129" s="16">
        <v>2</v>
      </c>
      <c r="V129" s="16">
        <v>2</v>
      </c>
      <c r="W129" s="16">
        <v>2</v>
      </c>
      <c r="X129" s="17">
        <v>2</v>
      </c>
    </row>
    <row r="130" spans="1:24" x14ac:dyDescent="0.25">
      <c r="A130" s="18" t="s">
        <v>24</v>
      </c>
      <c r="B130" s="18" t="s">
        <v>32</v>
      </c>
      <c r="C130" s="18" t="s">
        <v>28</v>
      </c>
      <c r="D130" s="18" t="s">
        <v>30</v>
      </c>
      <c r="E130" s="19">
        <v>5</v>
      </c>
      <c r="F130" s="19">
        <v>4</v>
      </c>
      <c r="G130" s="19">
        <v>6</v>
      </c>
      <c r="H130" s="19">
        <v>5</v>
      </c>
      <c r="I130" s="19">
        <v>6</v>
      </c>
      <c r="J130" s="19">
        <v>5</v>
      </c>
      <c r="K130" s="19">
        <v>6</v>
      </c>
      <c r="L130" s="20">
        <v>5.2857142860000002</v>
      </c>
      <c r="M130" s="19">
        <v>4</v>
      </c>
      <c r="N130" s="19">
        <v>4</v>
      </c>
      <c r="O130" s="19">
        <v>4</v>
      </c>
      <c r="P130" s="19">
        <v>1</v>
      </c>
      <c r="Q130" s="19">
        <v>3</v>
      </c>
      <c r="R130" s="19">
        <v>5</v>
      </c>
      <c r="S130" s="20">
        <v>3.5</v>
      </c>
      <c r="T130" s="19">
        <v>4</v>
      </c>
      <c r="U130" s="19">
        <v>4</v>
      </c>
      <c r="V130" s="19">
        <v>4</v>
      </c>
      <c r="W130" s="19">
        <v>5</v>
      </c>
      <c r="X130" s="20">
        <v>4.25</v>
      </c>
    </row>
    <row r="131" spans="1:24" x14ac:dyDescent="0.25">
      <c r="A131" s="15" t="s">
        <v>24</v>
      </c>
      <c r="B131" s="15" t="s">
        <v>25</v>
      </c>
      <c r="C131" s="15" t="s">
        <v>31</v>
      </c>
      <c r="D131" s="15" t="s">
        <v>30</v>
      </c>
      <c r="E131" s="16">
        <v>5</v>
      </c>
      <c r="F131" s="16">
        <v>5</v>
      </c>
      <c r="G131" s="16">
        <v>5</v>
      </c>
      <c r="H131" s="16">
        <v>4</v>
      </c>
      <c r="I131" s="16">
        <v>4</v>
      </c>
      <c r="J131" s="16">
        <v>4</v>
      </c>
      <c r="K131" s="16">
        <v>4</v>
      </c>
      <c r="L131" s="17">
        <v>4.4285714289999998</v>
      </c>
      <c r="M131" s="16">
        <v>3</v>
      </c>
      <c r="N131" s="16">
        <v>2</v>
      </c>
      <c r="O131" s="16">
        <v>4</v>
      </c>
      <c r="P131" s="16">
        <v>4</v>
      </c>
      <c r="Q131" s="16">
        <v>4</v>
      </c>
      <c r="R131" s="16">
        <v>1</v>
      </c>
      <c r="S131" s="17">
        <v>3</v>
      </c>
      <c r="T131" s="16">
        <v>6</v>
      </c>
      <c r="U131" s="16">
        <v>6</v>
      </c>
      <c r="V131" s="16">
        <v>5</v>
      </c>
      <c r="W131" s="16">
        <v>6</v>
      </c>
      <c r="X131" s="17">
        <v>5.75</v>
      </c>
    </row>
    <row r="132" spans="1:24" x14ac:dyDescent="0.25">
      <c r="A132" s="18" t="s">
        <v>24</v>
      </c>
      <c r="B132" s="18" t="s">
        <v>25</v>
      </c>
      <c r="C132" s="18" t="s">
        <v>28</v>
      </c>
      <c r="D132" s="18" t="s">
        <v>30</v>
      </c>
      <c r="E132" s="19">
        <v>2</v>
      </c>
      <c r="F132" s="19">
        <v>2</v>
      </c>
      <c r="G132" s="19">
        <v>4</v>
      </c>
      <c r="H132" s="19">
        <v>3</v>
      </c>
      <c r="I132" s="19">
        <v>1</v>
      </c>
      <c r="J132" s="19">
        <v>1</v>
      </c>
      <c r="K132" s="19">
        <v>1</v>
      </c>
      <c r="L132" s="20">
        <v>2</v>
      </c>
      <c r="M132" s="19">
        <v>5</v>
      </c>
      <c r="N132" s="19">
        <v>5</v>
      </c>
      <c r="O132" s="19">
        <v>3</v>
      </c>
      <c r="P132" s="19">
        <v>2</v>
      </c>
      <c r="Q132" s="19">
        <v>3</v>
      </c>
      <c r="R132" s="19">
        <v>1</v>
      </c>
      <c r="S132" s="20">
        <v>3.1666666669999999</v>
      </c>
      <c r="T132" s="19">
        <v>3</v>
      </c>
      <c r="U132" s="19">
        <v>2</v>
      </c>
      <c r="V132" s="19">
        <v>1</v>
      </c>
      <c r="W132" s="19">
        <v>4</v>
      </c>
      <c r="X132" s="20">
        <v>2.5</v>
      </c>
    </row>
    <row r="133" spans="1:24" x14ac:dyDescent="0.25">
      <c r="A133" s="15" t="s">
        <v>29</v>
      </c>
      <c r="B133" s="15" t="s">
        <v>25</v>
      </c>
      <c r="C133" s="15" t="s">
        <v>28</v>
      </c>
      <c r="D133" s="15" t="s">
        <v>30</v>
      </c>
      <c r="E133" s="16">
        <v>4</v>
      </c>
      <c r="F133" s="16">
        <v>4</v>
      </c>
      <c r="G133" s="16">
        <v>6</v>
      </c>
      <c r="H133" s="16">
        <v>3</v>
      </c>
      <c r="I133" s="16">
        <v>5</v>
      </c>
      <c r="J133" s="16">
        <v>3</v>
      </c>
      <c r="K133" s="16">
        <v>4</v>
      </c>
      <c r="L133" s="17">
        <v>4.1428571429999996</v>
      </c>
      <c r="M133" s="16">
        <v>4</v>
      </c>
      <c r="N133" s="16">
        <v>2</v>
      </c>
      <c r="O133" s="16">
        <v>4</v>
      </c>
      <c r="P133" s="16">
        <v>5</v>
      </c>
      <c r="Q133" s="16">
        <v>5</v>
      </c>
      <c r="R133" s="16">
        <v>6</v>
      </c>
      <c r="S133" s="17">
        <v>4.3333333329999997</v>
      </c>
      <c r="T133" s="16">
        <v>4</v>
      </c>
      <c r="U133" s="16">
        <v>5</v>
      </c>
      <c r="V133" s="16">
        <v>5</v>
      </c>
      <c r="W133" s="16">
        <v>4</v>
      </c>
      <c r="X133" s="17">
        <v>4.5</v>
      </c>
    </row>
    <row r="134" spans="1:24" x14ac:dyDescent="0.25">
      <c r="A134" s="18" t="s">
        <v>24</v>
      </c>
      <c r="B134" s="18" t="s">
        <v>25</v>
      </c>
      <c r="C134" s="18" t="s">
        <v>28</v>
      </c>
      <c r="D134" s="18" t="s">
        <v>30</v>
      </c>
      <c r="E134" s="19">
        <v>2</v>
      </c>
      <c r="F134" s="19">
        <v>3</v>
      </c>
      <c r="G134" s="19">
        <v>2</v>
      </c>
      <c r="H134" s="19">
        <v>3</v>
      </c>
      <c r="I134" s="19">
        <v>1</v>
      </c>
      <c r="J134" s="19">
        <v>3</v>
      </c>
      <c r="K134" s="19">
        <v>3</v>
      </c>
      <c r="L134" s="20">
        <v>2.4285714289999998</v>
      </c>
      <c r="M134" s="19">
        <v>2</v>
      </c>
      <c r="N134" s="19">
        <v>1</v>
      </c>
      <c r="O134" s="19">
        <v>5</v>
      </c>
      <c r="P134" s="19">
        <v>3</v>
      </c>
      <c r="Q134" s="19">
        <v>4</v>
      </c>
      <c r="R134" s="19">
        <v>4</v>
      </c>
      <c r="S134" s="20">
        <v>3.1666666669999999</v>
      </c>
      <c r="T134" s="19">
        <v>4</v>
      </c>
      <c r="U134" s="19">
        <v>5</v>
      </c>
      <c r="V134" s="19">
        <v>5</v>
      </c>
      <c r="W134" s="19">
        <v>6</v>
      </c>
      <c r="X134" s="20">
        <v>5</v>
      </c>
    </row>
    <row r="135" spans="1:24" x14ac:dyDescent="0.25">
      <c r="A135" s="15" t="s">
        <v>24</v>
      </c>
      <c r="B135" s="15" t="s">
        <v>25</v>
      </c>
      <c r="C135" s="15" t="s">
        <v>28</v>
      </c>
      <c r="D135" s="15" t="s">
        <v>30</v>
      </c>
      <c r="E135" s="16">
        <v>5</v>
      </c>
      <c r="F135" s="16">
        <v>2</v>
      </c>
      <c r="G135" s="16">
        <v>3</v>
      </c>
      <c r="H135" s="16">
        <v>4</v>
      </c>
      <c r="I135" s="16">
        <v>5</v>
      </c>
      <c r="J135" s="16">
        <v>4</v>
      </c>
      <c r="K135" s="16">
        <v>6</v>
      </c>
      <c r="L135" s="17">
        <v>4.1428571429999996</v>
      </c>
      <c r="M135" s="16">
        <v>6</v>
      </c>
      <c r="N135" s="16">
        <v>2</v>
      </c>
      <c r="O135" s="16">
        <v>5</v>
      </c>
      <c r="P135" s="16">
        <v>5</v>
      </c>
      <c r="Q135" s="16">
        <v>5</v>
      </c>
      <c r="R135" s="16">
        <v>5</v>
      </c>
      <c r="S135" s="17">
        <v>4.6666666670000003</v>
      </c>
      <c r="T135" s="16">
        <v>5</v>
      </c>
      <c r="U135" s="16">
        <v>5</v>
      </c>
      <c r="V135" s="16">
        <v>4</v>
      </c>
      <c r="W135" s="16">
        <v>5</v>
      </c>
      <c r="X135" s="17">
        <v>4.75</v>
      </c>
    </row>
    <row r="136" spans="1:24" x14ac:dyDescent="0.25">
      <c r="A136" s="18" t="s">
        <v>24</v>
      </c>
      <c r="B136" s="18" t="s">
        <v>25</v>
      </c>
      <c r="C136" s="18" t="s">
        <v>27</v>
      </c>
      <c r="D136" s="18" t="s">
        <v>30</v>
      </c>
      <c r="E136" s="19">
        <v>5</v>
      </c>
      <c r="F136" s="19">
        <v>4</v>
      </c>
      <c r="G136" s="19">
        <v>6</v>
      </c>
      <c r="H136" s="19">
        <v>3</v>
      </c>
      <c r="I136" s="19">
        <v>5</v>
      </c>
      <c r="J136" s="19">
        <v>4</v>
      </c>
      <c r="K136" s="19">
        <v>5</v>
      </c>
      <c r="L136" s="20">
        <v>4.5714285710000002</v>
      </c>
      <c r="M136" s="19">
        <v>4</v>
      </c>
      <c r="N136" s="19">
        <v>3</v>
      </c>
      <c r="O136" s="19">
        <v>4</v>
      </c>
      <c r="P136" s="19">
        <v>4</v>
      </c>
      <c r="Q136" s="19">
        <v>3</v>
      </c>
      <c r="R136" s="19">
        <v>2</v>
      </c>
      <c r="S136" s="20">
        <v>3.3333333330000001</v>
      </c>
      <c r="T136" s="19">
        <v>4</v>
      </c>
      <c r="U136" s="19">
        <v>3</v>
      </c>
      <c r="V136" s="19">
        <v>4</v>
      </c>
      <c r="W136" s="19">
        <v>4</v>
      </c>
      <c r="X136" s="20">
        <v>3.75</v>
      </c>
    </row>
    <row r="137" spans="1:24" x14ac:dyDescent="0.25">
      <c r="A137" s="15" t="s">
        <v>24</v>
      </c>
      <c r="B137" s="15" t="s">
        <v>25</v>
      </c>
      <c r="C137" s="15" t="s">
        <v>28</v>
      </c>
      <c r="D137" s="15" t="s">
        <v>30</v>
      </c>
      <c r="E137" s="16">
        <v>5</v>
      </c>
      <c r="F137" s="16">
        <v>4</v>
      </c>
      <c r="G137" s="16">
        <v>6</v>
      </c>
      <c r="H137" s="16">
        <v>6</v>
      </c>
      <c r="I137" s="16">
        <v>6</v>
      </c>
      <c r="J137" s="16">
        <v>4</v>
      </c>
      <c r="K137" s="16">
        <v>3</v>
      </c>
      <c r="L137" s="17">
        <v>4.8571428570000004</v>
      </c>
      <c r="M137" s="16">
        <v>4</v>
      </c>
      <c r="N137" s="16">
        <v>2</v>
      </c>
      <c r="O137" s="16">
        <v>5</v>
      </c>
      <c r="P137" s="16">
        <v>5</v>
      </c>
      <c r="Q137" s="16">
        <v>5</v>
      </c>
      <c r="R137" s="16">
        <v>5</v>
      </c>
      <c r="S137" s="17">
        <v>4.3333333329999997</v>
      </c>
      <c r="T137" s="16">
        <v>5</v>
      </c>
      <c r="U137" s="16">
        <v>4</v>
      </c>
      <c r="V137" s="16">
        <v>4</v>
      </c>
      <c r="W137" s="16">
        <v>6</v>
      </c>
      <c r="X137" s="17">
        <v>4.75</v>
      </c>
    </row>
    <row r="138" spans="1:24" x14ac:dyDescent="0.25">
      <c r="A138" s="18" t="s">
        <v>24</v>
      </c>
      <c r="B138" s="18" t="s">
        <v>25</v>
      </c>
      <c r="C138" s="18" t="s">
        <v>28</v>
      </c>
      <c r="D138" s="18" t="s">
        <v>30</v>
      </c>
      <c r="E138" s="19">
        <v>4</v>
      </c>
      <c r="F138" s="19">
        <v>5</v>
      </c>
      <c r="G138" s="19">
        <v>5</v>
      </c>
      <c r="H138" s="19">
        <v>4</v>
      </c>
      <c r="I138" s="19">
        <v>5</v>
      </c>
      <c r="J138" s="19">
        <v>3</v>
      </c>
      <c r="K138" s="19">
        <v>3</v>
      </c>
      <c r="L138" s="20">
        <v>4.1428571429999996</v>
      </c>
      <c r="M138" s="19">
        <v>2</v>
      </c>
      <c r="N138" s="19">
        <v>2</v>
      </c>
      <c r="O138" s="19">
        <v>4</v>
      </c>
      <c r="P138" s="19">
        <v>3</v>
      </c>
      <c r="Q138" s="19">
        <v>5</v>
      </c>
      <c r="R138" s="19">
        <v>4</v>
      </c>
      <c r="S138" s="20">
        <v>3.3333333330000001</v>
      </c>
      <c r="T138" s="19">
        <v>5</v>
      </c>
      <c r="U138" s="19">
        <v>5</v>
      </c>
      <c r="V138" s="19">
        <v>5</v>
      </c>
      <c r="W138" s="19">
        <v>5</v>
      </c>
      <c r="X138" s="20">
        <v>5</v>
      </c>
    </row>
    <row r="139" spans="1:24" x14ac:dyDescent="0.25">
      <c r="A139" s="15" t="s">
        <v>29</v>
      </c>
      <c r="B139" s="15" t="s">
        <v>25</v>
      </c>
      <c r="C139" s="15" t="s">
        <v>27</v>
      </c>
      <c r="D139" s="15" t="s">
        <v>30</v>
      </c>
      <c r="E139" s="16">
        <v>4</v>
      </c>
      <c r="F139" s="16">
        <v>4</v>
      </c>
      <c r="G139" s="16">
        <v>3</v>
      </c>
      <c r="H139" s="16">
        <v>4</v>
      </c>
      <c r="I139" s="16">
        <v>2</v>
      </c>
      <c r="J139" s="16">
        <v>5</v>
      </c>
      <c r="K139" s="16">
        <v>5</v>
      </c>
      <c r="L139" s="17">
        <v>3.8571428569999999</v>
      </c>
      <c r="M139" s="16">
        <v>3</v>
      </c>
      <c r="N139" s="16">
        <v>2</v>
      </c>
      <c r="O139" s="16">
        <v>1</v>
      </c>
      <c r="P139" s="16">
        <v>3</v>
      </c>
      <c r="Q139" s="16">
        <v>3</v>
      </c>
      <c r="R139" s="16">
        <v>1</v>
      </c>
      <c r="S139" s="17">
        <v>2.1666666669999999</v>
      </c>
      <c r="T139" s="16">
        <v>5</v>
      </c>
      <c r="U139" s="16">
        <v>5</v>
      </c>
      <c r="V139" s="16">
        <v>6</v>
      </c>
      <c r="W139" s="16">
        <v>5</v>
      </c>
      <c r="X139" s="17">
        <v>5.25</v>
      </c>
    </row>
    <row r="140" spans="1:24" x14ac:dyDescent="0.25">
      <c r="A140" s="18" t="s">
        <v>24</v>
      </c>
      <c r="B140" s="18" t="s">
        <v>25</v>
      </c>
      <c r="C140" s="18" t="s">
        <v>27</v>
      </c>
      <c r="D140" s="18" t="s">
        <v>30</v>
      </c>
      <c r="E140" s="19">
        <v>6</v>
      </c>
      <c r="F140" s="19">
        <v>5</v>
      </c>
      <c r="G140" s="19">
        <v>6</v>
      </c>
      <c r="H140" s="19">
        <v>5</v>
      </c>
      <c r="I140" s="19">
        <v>6</v>
      </c>
      <c r="J140" s="19">
        <v>5</v>
      </c>
      <c r="K140" s="19">
        <v>5</v>
      </c>
      <c r="L140" s="20">
        <v>5.4285714289999998</v>
      </c>
      <c r="M140" s="19">
        <v>6</v>
      </c>
      <c r="N140" s="19">
        <v>3</v>
      </c>
      <c r="O140" s="19">
        <v>6</v>
      </c>
      <c r="P140" s="19">
        <v>6</v>
      </c>
      <c r="Q140" s="19">
        <v>6</v>
      </c>
      <c r="R140" s="19">
        <v>5</v>
      </c>
      <c r="S140" s="20">
        <v>5.3333333329999997</v>
      </c>
      <c r="T140" s="19">
        <v>6</v>
      </c>
      <c r="U140" s="19">
        <v>6</v>
      </c>
      <c r="V140" s="19">
        <v>6</v>
      </c>
      <c r="W140" s="19">
        <v>6</v>
      </c>
      <c r="X140" s="20">
        <v>6</v>
      </c>
    </row>
    <row r="141" spans="1:24" x14ac:dyDescent="0.25">
      <c r="A141" s="15" t="s">
        <v>24</v>
      </c>
      <c r="B141" s="15" t="s">
        <v>25</v>
      </c>
      <c r="C141" s="15" t="s">
        <v>27</v>
      </c>
      <c r="D141" s="15" t="s">
        <v>26</v>
      </c>
      <c r="E141" s="16">
        <v>5</v>
      </c>
      <c r="F141" s="16">
        <v>3</v>
      </c>
      <c r="G141" s="16">
        <v>5</v>
      </c>
      <c r="H141" s="16">
        <v>3</v>
      </c>
      <c r="I141" s="16">
        <v>5</v>
      </c>
      <c r="J141" s="16">
        <v>3</v>
      </c>
      <c r="K141" s="16">
        <v>3</v>
      </c>
      <c r="L141" s="17">
        <v>3.8571428569999999</v>
      </c>
      <c r="M141" s="16">
        <v>4</v>
      </c>
      <c r="N141" s="16">
        <v>3</v>
      </c>
      <c r="O141" s="16">
        <v>4</v>
      </c>
      <c r="P141" s="16">
        <v>4</v>
      </c>
      <c r="Q141" s="16">
        <v>4</v>
      </c>
      <c r="R141" s="16">
        <v>1</v>
      </c>
      <c r="S141" s="17">
        <v>3.3333333330000001</v>
      </c>
      <c r="T141" s="16">
        <v>4</v>
      </c>
      <c r="U141" s="16">
        <v>5</v>
      </c>
      <c r="V141" s="16">
        <v>5</v>
      </c>
      <c r="W141" s="16">
        <v>5</v>
      </c>
      <c r="X141" s="17">
        <v>4.75</v>
      </c>
    </row>
    <row r="142" spans="1:24" x14ac:dyDescent="0.25">
      <c r="A142" s="18" t="s">
        <v>24</v>
      </c>
      <c r="B142" s="18" t="s">
        <v>25</v>
      </c>
      <c r="C142" s="18" t="s">
        <v>28</v>
      </c>
      <c r="D142" s="18" t="s">
        <v>30</v>
      </c>
      <c r="E142" s="19">
        <v>2</v>
      </c>
      <c r="F142" s="19">
        <v>3</v>
      </c>
      <c r="G142" s="19">
        <v>1</v>
      </c>
      <c r="H142" s="19">
        <v>3</v>
      </c>
      <c r="I142" s="19">
        <v>3</v>
      </c>
      <c r="J142" s="19">
        <v>2</v>
      </c>
      <c r="K142" s="19">
        <v>4</v>
      </c>
      <c r="L142" s="20">
        <v>2.5714285710000002</v>
      </c>
      <c r="M142" s="19">
        <v>1</v>
      </c>
      <c r="N142" s="19">
        <v>4</v>
      </c>
      <c r="O142" s="19">
        <v>2</v>
      </c>
      <c r="P142" s="19">
        <v>2</v>
      </c>
      <c r="Q142" s="19">
        <v>2</v>
      </c>
      <c r="R142" s="19">
        <v>2</v>
      </c>
      <c r="S142" s="20">
        <v>2.1666666669999999</v>
      </c>
      <c r="T142" s="19">
        <v>2</v>
      </c>
      <c r="U142" s="19">
        <v>2</v>
      </c>
      <c r="V142" s="19">
        <v>2</v>
      </c>
      <c r="W142" s="19">
        <v>1</v>
      </c>
      <c r="X142" s="20">
        <v>1.75</v>
      </c>
    </row>
    <row r="143" spans="1:24" x14ac:dyDescent="0.25">
      <c r="A143" s="15" t="s">
        <v>29</v>
      </c>
      <c r="B143" s="15" t="s">
        <v>25</v>
      </c>
      <c r="C143" s="15" t="s">
        <v>27</v>
      </c>
      <c r="D143" s="15" t="s">
        <v>26</v>
      </c>
      <c r="E143" s="16">
        <v>4</v>
      </c>
      <c r="F143" s="16">
        <v>2</v>
      </c>
      <c r="G143" s="16">
        <v>2</v>
      </c>
      <c r="H143" s="16">
        <v>4</v>
      </c>
      <c r="I143" s="16">
        <v>2</v>
      </c>
      <c r="J143" s="16">
        <v>2</v>
      </c>
      <c r="K143" s="16">
        <v>2</v>
      </c>
      <c r="L143" s="17">
        <v>2.5714285710000002</v>
      </c>
      <c r="M143" s="16">
        <v>4</v>
      </c>
      <c r="N143" s="16">
        <v>1</v>
      </c>
      <c r="O143" s="16">
        <v>5</v>
      </c>
      <c r="P143" s="16">
        <v>2</v>
      </c>
      <c r="Q143" s="16">
        <v>5</v>
      </c>
      <c r="R143" s="16">
        <v>6</v>
      </c>
      <c r="S143" s="17">
        <v>3.8333333330000001</v>
      </c>
      <c r="T143" s="16">
        <v>4</v>
      </c>
      <c r="U143" s="16">
        <v>4</v>
      </c>
      <c r="V143" s="16">
        <v>5</v>
      </c>
      <c r="W143" s="16">
        <v>1</v>
      </c>
      <c r="X143" s="17">
        <v>3.5</v>
      </c>
    </row>
    <row r="144" spans="1:24" x14ac:dyDescent="0.25">
      <c r="A144" s="18" t="s">
        <v>29</v>
      </c>
      <c r="B144" s="18" t="s">
        <v>25</v>
      </c>
      <c r="C144" s="18" t="s">
        <v>27</v>
      </c>
      <c r="D144" s="18" t="s">
        <v>30</v>
      </c>
      <c r="E144" s="19">
        <v>3</v>
      </c>
      <c r="F144" s="19">
        <v>2</v>
      </c>
      <c r="G144" s="19">
        <v>5</v>
      </c>
      <c r="H144" s="19">
        <v>3</v>
      </c>
      <c r="I144" s="19">
        <v>1</v>
      </c>
      <c r="J144" s="19">
        <v>3</v>
      </c>
      <c r="K144" s="19">
        <v>2</v>
      </c>
      <c r="L144" s="20">
        <v>2.7142857139999998</v>
      </c>
      <c r="M144" s="19">
        <v>3</v>
      </c>
      <c r="N144" s="19">
        <v>1</v>
      </c>
      <c r="O144" s="19">
        <v>4</v>
      </c>
      <c r="P144" s="19">
        <v>2</v>
      </c>
      <c r="Q144" s="19">
        <v>3</v>
      </c>
      <c r="R144" s="19">
        <v>5</v>
      </c>
      <c r="S144" s="20">
        <v>3</v>
      </c>
      <c r="T144" s="19">
        <v>4</v>
      </c>
      <c r="U144" s="19">
        <v>4</v>
      </c>
      <c r="V144" s="19">
        <v>4</v>
      </c>
      <c r="W144" s="19">
        <v>2</v>
      </c>
      <c r="X144" s="20">
        <v>3.5</v>
      </c>
    </row>
    <row r="145" spans="1:24" x14ac:dyDescent="0.25">
      <c r="A145" s="15" t="s">
        <v>24</v>
      </c>
      <c r="B145" s="15" t="s">
        <v>25</v>
      </c>
      <c r="C145" s="15" t="s">
        <v>27</v>
      </c>
      <c r="D145" s="15" t="s">
        <v>30</v>
      </c>
      <c r="E145" s="16">
        <v>4</v>
      </c>
      <c r="F145" s="16">
        <v>4</v>
      </c>
      <c r="G145" s="16">
        <v>6</v>
      </c>
      <c r="H145" s="16">
        <v>4</v>
      </c>
      <c r="I145" s="16">
        <v>6</v>
      </c>
      <c r="J145" s="16">
        <v>4</v>
      </c>
      <c r="K145" s="16">
        <v>4</v>
      </c>
      <c r="L145" s="17">
        <v>4.5714285710000002</v>
      </c>
      <c r="M145" s="16">
        <v>4</v>
      </c>
      <c r="N145" s="16">
        <v>1</v>
      </c>
      <c r="O145" s="16">
        <v>4</v>
      </c>
      <c r="P145" s="16">
        <v>3</v>
      </c>
      <c r="Q145" s="16">
        <v>4</v>
      </c>
      <c r="R145" s="16">
        <v>4</v>
      </c>
      <c r="S145" s="17">
        <v>3.3333333330000001</v>
      </c>
      <c r="T145" s="16">
        <v>6</v>
      </c>
      <c r="U145" s="16">
        <v>5</v>
      </c>
      <c r="V145" s="16">
        <v>4</v>
      </c>
      <c r="W145" s="16">
        <v>4</v>
      </c>
      <c r="X145" s="17">
        <v>4.75</v>
      </c>
    </row>
    <row r="146" spans="1:24" x14ac:dyDescent="0.25">
      <c r="A146" s="18" t="s">
        <v>24</v>
      </c>
      <c r="B146" s="18" t="s">
        <v>25</v>
      </c>
      <c r="C146" s="18" t="s">
        <v>27</v>
      </c>
      <c r="D146" s="18" t="s">
        <v>30</v>
      </c>
      <c r="E146" s="19">
        <v>6</v>
      </c>
      <c r="F146" s="19">
        <v>5</v>
      </c>
      <c r="G146" s="19">
        <v>5</v>
      </c>
      <c r="H146" s="19">
        <v>4</v>
      </c>
      <c r="I146" s="19">
        <v>5</v>
      </c>
      <c r="J146" s="19">
        <v>6</v>
      </c>
      <c r="K146" s="19">
        <v>6</v>
      </c>
      <c r="L146" s="20">
        <v>5.2857142860000002</v>
      </c>
      <c r="M146" s="19">
        <v>4</v>
      </c>
      <c r="N146" s="19">
        <v>3</v>
      </c>
      <c r="O146" s="19">
        <v>5</v>
      </c>
      <c r="P146" s="19">
        <v>4</v>
      </c>
      <c r="Q146" s="19">
        <v>4</v>
      </c>
      <c r="R146" s="19">
        <v>0</v>
      </c>
      <c r="S146" s="20">
        <v>3.3333333330000001</v>
      </c>
      <c r="T146" s="19">
        <v>5</v>
      </c>
      <c r="U146" s="19">
        <v>5</v>
      </c>
      <c r="V146" s="19">
        <v>4</v>
      </c>
      <c r="W146" s="19">
        <v>5</v>
      </c>
      <c r="X146" s="20">
        <v>4.75</v>
      </c>
    </row>
    <row r="147" spans="1:24" x14ac:dyDescent="0.25">
      <c r="A147" s="15" t="s">
        <v>24</v>
      </c>
      <c r="B147" s="15" t="s">
        <v>25</v>
      </c>
      <c r="C147" s="15" t="s">
        <v>28</v>
      </c>
      <c r="D147" s="15" t="s">
        <v>30</v>
      </c>
      <c r="E147" s="16">
        <v>6</v>
      </c>
      <c r="F147" s="16">
        <v>5</v>
      </c>
      <c r="G147" s="16">
        <v>6</v>
      </c>
      <c r="H147" s="16">
        <v>4</v>
      </c>
      <c r="I147" s="16">
        <v>6</v>
      </c>
      <c r="J147" s="16">
        <v>6</v>
      </c>
      <c r="K147" s="16">
        <v>6</v>
      </c>
      <c r="L147" s="17">
        <v>5.5714285710000002</v>
      </c>
      <c r="M147" s="16">
        <v>5</v>
      </c>
      <c r="N147" s="16">
        <v>2</v>
      </c>
      <c r="O147" s="16">
        <v>6</v>
      </c>
      <c r="P147" s="16">
        <v>3</v>
      </c>
      <c r="Q147" s="16">
        <v>5</v>
      </c>
      <c r="R147" s="16">
        <v>5</v>
      </c>
      <c r="S147" s="17">
        <v>4.3333333329999997</v>
      </c>
      <c r="T147" s="16">
        <v>6</v>
      </c>
      <c r="U147" s="16">
        <v>6</v>
      </c>
      <c r="V147" s="16">
        <v>5</v>
      </c>
      <c r="W147" s="16">
        <v>6</v>
      </c>
      <c r="X147" s="17">
        <v>5.75</v>
      </c>
    </row>
    <row r="148" spans="1:24" x14ac:dyDescent="0.25">
      <c r="A148" s="18" t="s">
        <v>24</v>
      </c>
      <c r="B148" s="18" t="s">
        <v>32</v>
      </c>
      <c r="C148" s="18" t="s">
        <v>27</v>
      </c>
      <c r="D148" s="18" t="s">
        <v>30</v>
      </c>
      <c r="E148" s="19">
        <v>5</v>
      </c>
      <c r="F148" s="19">
        <v>3</v>
      </c>
      <c r="G148" s="19">
        <v>5</v>
      </c>
      <c r="H148" s="19">
        <v>4</v>
      </c>
      <c r="I148" s="19">
        <v>3</v>
      </c>
      <c r="J148" s="19">
        <v>4</v>
      </c>
      <c r="K148" s="19">
        <v>6</v>
      </c>
      <c r="L148" s="20">
        <v>4.2857142860000002</v>
      </c>
      <c r="M148" s="19">
        <v>4</v>
      </c>
      <c r="N148" s="19">
        <v>4</v>
      </c>
      <c r="O148" s="19">
        <v>5</v>
      </c>
      <c r="P148" s="19">
        <v>4</v>
      </c>
      <c r="Q148" s="19">
        <v>5</v>
      </c>
      <c r="R148" s="19">
        <v>4</v>
      </c>
      <c r="S148" s="20">
        <v>4.3333333329999997</v>
      </c>
      <c r="T148" s="19">
        <v>4</v>
      </c>
      <c r="U148" s="19">
        <v>5</v>
      </c>
      <c r="V148" s="19">
        <v>6</v>
      </c>
      <c r="W148" s="19">
        <v>5</v>
      </c>
      <c r="X148" s="20">
        <v>5</v>
      </c>
    </row>
    <row r="149" spans="1:24" x14ac:dyDescent="0.25">
      <c r="A149" s="15" t="s">
        <v>24</v>
      </c>
      <c r="B149" s="15" t="s">
        <v>25</v>
      </c>
      <c r="C149" s="15" t="s">
        <v>31</v>
      </c>
      <c r="D149" s="15" t="s">
        <v>30</v>
      </c>
      <c r="E149" s="16">
        <v>4</v>
      </c>
      <c r="F149" s="16">
        <v>5</v>
      </c>
      <c r="G149" s="16">
        <v>5</v>
      </c>
      <c r="H149" s="16">
        <v>4</v>
      </c>
      <c r="I149" s="16">
        <v>4</v>
      </c>
      <c r="J149" s="16">
        <v>3</v>
      </c>
      <c r="K149" s="16">
        <v>2</v>
      </c>
      <c r="L149" s="17">
        <v>3.8571428569999999</v>
      </c>
      <c r="M149" s="16">
        <v>2</v>
      </c>
      <c r="N149" s="16">
        <v>2</v>
      </c>
      <c r="O149" s="16">
        <v>2</v>
      </c>
      <c r="P149" s="16">
        <v>3</v>
      </c>
      <c r="Q149" s="16">
        <v>3</v>
      </c>
      <c r="R149" s="16">
        <v>1</v>
      </c>
      <c r="S149" s="17">
        <v>2.1666666669999999</v>
      </c>
      <c r="T149" s="16">
        <v>5</v>
      </c>
      <c r="U149" s="16">
        <v>5</v>
      </c>
      <c r="V149" s="16">
        <v>4</v>
      </c>
      <c r="W149" s="16">
        <v>5</v>
      </c>
      <c r="X149" s="17">
        <v>4.75</v>
      </c>
    </row>
    <row r="150" spans="1:24" x14ac:dyDescent="0.25">
      <c r="A150" s="18" t="s">
        <v>29</v>
      </c>
      <c r="B150" s="18" t="s">
        <v>25</v>
      </c>
      <c r="C150" s="18" t="s">
        <v>28</v>
      </c>
      <c r="D150" s="18" t="s">
        <v>30</v>
      </c>
      <c r="E150" s="19">
        <v>3</v>
      </c>
      <c r="F150" s="19">
        <v>4</v>
      </c>
      <c r="G150" s="19">
        <v>5</v>
      </c>
      <c r="H150" s="19">
        <v>3</v>
      </c>
      <c r="I150" s="19">
        <v>3</v>
      </c>
      <c r="J150" s="19">
        <v>2</v>
      </c>
      <c r="K150" s="19">
        <v>5</v>
      </c>
      <c r="L150" s="20">
        <v>3.5714285710000002</v>
      </c>
      <c r="M150" s="19">
        <v>5</v>
      </c>
      <c r="N150" s="19">
        <v>1</v>
      </c>
      <c r="O150" s="19">
        <v>4</v>
      </c>
      <c r="P150" s="19">
        <v>2</v>
      </c>
      <c r="Q150" s="19">
        <v>5</v>
      </c>
      <c r="R150" s="19">
        <v>6</v>
      </c>
      <c r="S150" s="20">
        <v>3.8333333330000001</v>
      </c>
      <c r="T150" s="19">
        <v>5</v>
      </c>
      <c r="U150" s="19">
        <v>6</v>
      </c>
      <c r="V150" s="19">
        <v>4</v>
      </c>
      <c r="W150" s="19">
        <v>6</v>
      </c>
      <c r="X150" s="20">
        <v>5.25</v>
      </c>
    </row>
    <row r="151" spans="1:24" x14ac:dyDescent="0.25">
      <c r="A151" s="15" t="s">
        <v>24</v>
      </c>
      <c r="B151" s="15" t="s">
        <v>32</v>
      </c>
      <c r="C151" s="15" t="s">
        <v>27</v>
      </c>
      <c r="D151" s="15" t="s">
        <v>26</v>
      </c>
      <c r="E151" s="16">
        <v>2</v>
      </c>
      <c r="F151" s="16">
        <v>2</v>
      </c>
      <c r="G151" s="16">
        <v>1</v>
      </c>
      <c r="H151" s="16">
        <v>2</v>
      </c>
      <c r="I151" s="16">
        <v>1</v>
      </c>
      <c r="J151" s="16">
        <v>2</v>
      </c>
      <c r="K151" s="16">
        <v>5</v>
      </c>
      <c r="L151" s="17">
        <v>2.1428571430000001</v>
      </c>
      <c r="M151" s="16">
        <v>2</v>
      </c>
      <c r="N151" s="16">
        <v>2</v>
      </c>
      <c r="O151" s="16">
        <v>2</v>
      </c>
      <c r="P151" s="16">
        <v>2</v>
      </c>
      <c r="Q151" s="16">
        <v>2</v>
      </c>
      <c r="R151" s="16">
        <v>2</v>
      </c>
      <c r="S151" s="17">
        <v>2</v>
      </c>
      <c r="T151" s="16">
        <v>1</v>
      </c>
      <c r="U151" s="16">
        <v>1</v>
      </c>
      <c r="V151" s="16">
        <v>1</v>
      </c>
      <c r="W151" s="16">
        <v>1</v>
      </c>
      <c r="X151" s="17">
        <v>1</v>
      </c>
    </row>
    <row r="152" spans="1:24" x14ac:dyDescent="0.25">
      <c r="A152" s="18" t="s">
        <v>24</v>
      </c>
      <c r="B152" s="18" t="s">
        <v>25</v>
      </c>
      <c r="C152" s="18" t="s">
        <v>27</v>
      </c>
      <c r="D152" s="18" t="s">
        <v>30</v>
      </c>
      <c r="E152" s="19">
        <v>3</v>
      </c>
      <c r="F152" s="19">
        <v>4</v>
      </c>
      <c r="G152" s="19">
        <v>5</v>
      </c>
      <c r="H152" s="19">
        <v>5</v>
      </c>
      <c r="I152" s="19">
        <v>6</v>
      </c>
      <c r="J152" s="19">
        <v>3</v>
      </c>
      <c r="K152" s="19">
        <v>3</v>
      </c>
      <c r="L152" s="20">
        <v>4.1428571429999996</v>
      </c>
      <c r="M152" s="19">
        <v>4</v>
      </c>
      <c r="N152" s="19">
        <v>2</v>
      </c>
      <c r="O152" s="19">
        <v>6</v>
      </c>
      <c r="P152" s="19">
        <v>6</v>
      </c>
      <c r="Q152" s="19">
        <v>3</v>
      </c>
      <c r="R152" s="19">
        <v>1</v>
      </c>
      <c r="S152" s="20">
        <v>3.6666666669999999</v>
      </c>
      <c r="T152" s="19">
        <v>3</v>
      </c>
      <c r="U152" s="19">
        <v>3</v>
      </c>
      <c r="V152" s="19">
        <v>3</v>
      </c>
      <c r="W152" s="19">
        <v>5</v>
      </c>
      <c r="X152" s="20">
        <v>3.5</v>
      </c>
    </row>
    <row r="153" spans="1:24" x14ac:dyDescent="0.25">
      <c r="A153" s="15" t="s">
        <v>24</v>
      </c>
      <c r="B153" s="15" t="s">
        <v>25</v>
      </c>
      <c r="C153" s="15" t="s">
        <v>28</v>
      </c>
      <c r="D153" s="15" t="s">
        <v>30</v>
      </c>
      <c r="E153" s="16">
        <v>5</v>
      </c>
      <c r="F153" s="16">
        <v>4</v>
      </c>
      <c r="G153" s="16">
        <v>5</v>
      </c>
      <c r="H153" s="16">
        <v>5</v>
      </c>
      <c r="I153" s="16">
        <v>6</v>
      </c>
      <c r="J153" s="16">
        <v>5</v>
      </c>
      <c r="K153" s="16">
        <v>6</v>
      </c>
      <c r="L153" s="17">
        <v>5.1428571429999996</v>
      </c>
      <c r="M153" s="16">
        <v>6</v>
      </c>
      <c r="N153" s="16">
        <v>5</v>
      </c>
      <c r="O153" s="16">
        <v>6</v>
      </c>
      <c r="P153" s="16">
        <v>5</v>
      </c>
      <c r="Q153" s="16">
        <v>5</v>
      </c>
      <c r="R153" s="16">
        <v>5</v>
      </c>
      <c r="S153" s="17">
        <v>5.3333333329999997</v>
      </c>
      <c r="T153" s="16">
        <v>5</v>
      </c>
      <c r="U153" s="16">
        <v>6</v>
      </c>
      <c r="V153" s="16">
        <v>6</v>
      </c>
      <c r="W153" s="16">
        <v>6</v>
      </c>
      <c r="X153" s="17">
        <v>5.75</v>
      </c>
    </row>
    <row r="154" spans="1:24" x14ac:dyDescent="0.25">
      <c r="A154" s="18" t="s">
        <v>24</v>
      </c>
      <c r="B154" s="18" t="s">
        <v>25</v>
      </c>
      <c r="C154" s="18" t="s">
        <v>27</v>
      </c>
      <c r="D154" s="18" t="s">
        <v>30</v>
      </c>
      <c r="E154" s="19">
        <v>4</v>
      </c>
      <c r="F154" s="19">
        <v>4</v>
      </c>
      <c r="G154" s="19">
        <v>6</v>
      </c>
      <c r="H154" s="19">
        <v>4</v>
      </c>
      <c r="I154" s="19">
        <v>6</v>
      </c>
      <c r="J154" s="19">
        <v>6</v>
      </c>
      <c r="K154" s="19">
        <v>6</v>
      </c>
      <c r="L154" s="20">
        <v>5.1428571429999996</v>
      </c>
      <c r="M154" s="19">
        <v>6</v>
      </c>
      <c r="N154" s="19">
        <v>3</v>
      </c>
      <c r="O154" s="19">
        <v>6</v>
      </c>
      <c r="P154" s="19">
        <v>3</v>
      </c>
      <c r="Q154" s="19">
        <v>2</v>
      </c>
      <c r="R154" s="19">
        <v>4</v>
      </c>
      <c r="S154" s="20">
        <v>4</v>
      </c>
      <c r="T154" s="19">
        <v>6</v>
      </c>
      <c r="U154" s="19">
        <v>6</v>
      </c>
      <c r="V154" s="19">
        <v>6</v>
      </c>
      <c r="W154" s="19">
        <v>6</v>
      </c>
      <c r="X154" s="20">
        <v>6</v>
      </c>
    </row>
    <row r="155" spans="1:24" x14ac:dyDescent="0.25">
      <c r="A155" s="15" t="s">
        <v>29</v>
      </c>
      <c r="B155" s="15" t="s">
        <v>25</v>
      </c>
      <c r="C155" s="15" t="s">
        <v>27</v>
      </c>
      <c r="D155" s="15" t="s">
        <v>30</v>
      </c>
      <c r="E155" s="16">
        <v>5</v>
      </c>
      <c r="F155" s="16">
        <v>5</v>
      </c>
      <c r="G155" s="16">
        <v>4</v>
      </c>
      <c r="H155" s="16">
        <v>6</v>
      </c>
      <c r="I155" s="16">
        <v>2</v>
      </c>
      <c r="J155" s="16">
        <v>4</v>
      </c>
      <c r="K155" s="16">
        <v>6</v>
      </c>
      <c r="L155" s="17">
        <v>4.5714285710000002</v>
      </c>
      <c r="M155" s="16">
        <v>4</v>
      </c>
      <c r="N155" s="16">
        <v>1</v>
      </c>
      <c r="O155" s="16">
        <v>5</v>
      </c>
      <c r="P155" s="16">
        <v>5</v>
      </c>
      <c r="Q155" s="16">
        <v>5</v>
      </c>
      <c r="R155" s="16">
        <v>6</v>
      </c>
      <c r="S155" s="17">
        <v>4.3333333329999997</v>
      </c>
      <c r="T155" s="16">
        <v>6</v>
      </c>
      <c r="U155" s="16">
        <v>6</v>
      </c>
      <c r="V155" s="16">
        <v>6</v>
      </c>
      <c r="W155" s="16">
        <v>6</v>
      </c>
      <c r="X155" s="17">
        <v>6</v>
      </c>
    </row>
    <row r="156" spans="1:24" x14ac:dyDescent="0.25">
      <c r="A156" s="18" t="s">
        <v>24</v>
      </c>
      <c r="B156" s="18" t="s">
        <v>25</v>
      </c>
      <c r="C156" s="18" t="s">
        <v>28</v>
      </c>
      <c r="D156" s="18" t="s">
        <v>30</v>
      </c>
      <c r="E156" s="19">
        <v>3</v>
      </c>
      <c r="F156" s="19">
        <v>2</v>
      </c>
      <c r="G156" s="19">
        <v>5</v>
      </c>
      <c r="H156" s="19">
        <v>2</v>
      </c>
      <c r="I156" s="19">
        <v>5</v>
      </c>
      <c r="J156" s="19">
        <v>3</v>
      </c>
      <c r="K156" s="19">
        <v>5</v>
      </c>
      <c r="L156" s="20">
        <v>3.5714285710000002</v>
      </c>
      <c r="M156" s="19">
        <v>4</v>
      </c>
      <c r="N156" s="19">
        <v>3</v>
      </c>
      <c r="O156" s="19">
        <v>4</v>
      </c>
      <c r="P156" s="19">
        <v>3</v>
      </c>
      <c r="Q156" s="19">
        <v>4</v>
      </c>
      <c r="R156" s="19">
        <v>6</v>
      </c>
      <c r="S156" s="20">
        <v>4</v>
      </c>
      <c r="T156" s="19">
        <v>4</v>
      </c>
      <c r="U156" s="19">
        <v>5</v>
      </c>
      <c r="V156" s="19">
        <v>5</v>
      </c>
      <c r="W156" s="19">
        <v>5</v>
      </c>
      <c r="X156" s="20">
        <v>4.75</v>
      </c>
    </row>
    <row r="157" spans="1:24" x14ac:dyDescent="0.25">
      <c r="A157" s="15" t="s">
        <v>24</v>
      </c>
      <c r="B157" s="15" t="s">
        <v>25</v>
      </c>
      <c r="C157" s="15" t="s">
        <v>27</v>
      </c>
      <c r="D157" s="15" t="s">
        <v>30</v>
      </c>
      <c r="E157" s="16">
        <v>1</v>
      </c>
      <c r="F157" s="16">
        <v>2</v>
      </c>
      <c r="G157" s="16">
        <v>1</v>
      </c>
      <c r="H157" s="16">
        <v>2</v>
      </c>
      <c r="I157" s="16">
        <v>1</v>
      </c>
      <c r="J157" s="16">
        <v>2</v>
      </c>
      <c r="K157" s="16">
        <v>1</v>
      </c>
      <c r="L157" s="17">
        <v>1.428571429</v>
      </c>
      <c r="M157" s="16">
        <v>2</v>
      </c>
      <c r="N157" s="16">
        <v>5</v>
      </c>
      <c r="O157" s="16">
        <v>4</v>
      </c>
      <c r="P157" s="16">
        <v>3</v>
      </c>
      <c r="Q157" s="16">
        <v>2</v>
      </c>
      <c r="R157" s="16">
        <v>2</v>
      </c>
      <c r="S157" s="17">
        <v>3</v>
      </c>
      <c r="T157" s="16">
        <v>1</v>
      </c>
      <c r="U157" s="16">
        <v>2</v>
      </c>
      <c r="V157" s="16">
        <v>2</v>
      </c>
      <c r="W157" s="16">
        <v>2</v>
      </c>
      <c r="X157" s="17">
        <v>1.75</v>
      </c>
    </row>
    <row r="158" spans="1:24" x14ac:dyDescent="0.25">
      <c r="A158" s="18" t="s">
        <v>29</v>
      </c>
      <c r="B158" s="18" t="s">
        <v>25</v>
      </c>
      <c r="C158" s="18" t="s">
        <v>27</v>
      </c>
      <c r="D158" s="18" t="s">
        <v>30</v>
      </c>
      <c r="E158" s="19">
        <v>2</v>
      </c>
      <c r="F158" s="19">
        <v>2</v>
      </c>
      <c r="G158" s="19">
        <v>2</v>
      </c>
      <c r="H158" s="19">
        <v>2</v>
      </c>
      <c r="I158" s="19">
        <v>4</v>
      </c>
      <c r="J158" s="19">
        <v>3</v>
      </c>
      <c r="K158" s="19">
        <v>3</v>
      </c>
      <c r="L158" s="20">
        <v>2.5714285710000002</v>
      </c>
      <c r="M158" s="19">
        <v>4</v>
      </c>
      <c r="N158" s="19">
        <v>6</v>
      </c>
      <c r="O158" s="19">
        <v>4</v>
      </c>
      <c r="P158" s="19">
        <v>4</v>
      </c>
      <c r="Q158" s="19">
        <v>4</v>
      </c>
      <c r="R158" s="19">
        <v>6</v>
      </c>
      <c r="S158" s="20">
        <v>4.6666666670000003</v>
      </c>
      <c r="T158" s="19">
        <v>4</v>
      </c>
      <c r="U158" s="19">
        <v>3</v>
      </c>
      <c r="V158" s="19">
        <v>2</v>
      </c>
      <c r="W158" s="19">
        <v>2</v>
      </c>
      <c r="X158" s="20">
        <v>2.75</v>
      </c>
    </row>
    <row r="159" spans="1:24" x14ac:dyDescent="0.25">
      <c r="A159" s="15" t="s">
        <v>24</v>
      </c>
      <c r="B159" s="15" t="s">
        <v>25</v>
      </c>
      <c r="C159" s="15" t="s">
        <v>27</v>
      </c>
      <c r="D159" s="15" t="s">
        <v>30</v>
      </c>
      <c r="E159" s="16">
        <v>5</v>
      </c>
      <c r="F159" s="16">
        <v>4</v>
      </c>
      <c r="G159" s="16">
        <v>6</v>
      </c>
      <c r="H159" s="16">
        <v>5</v>
      </c>
      <c r="I159" s="16">
        <v>6</v>
      </c>
      <c r="J159" s="16">
        <v>4</v>
      </c>
      <c r="K159" s="16">
        <v>5</v>
      </c>
      <c r="L159" s="17">
        <v>5</v>
      </c>
      <c r="M159" s="16">
        <v>4</v>
      </c>
      <c r="N159" s="16">
        <v>2</v>
      </c>
      <c r="O159" s="16">
        <v>3</v>
      </c>
      <c r="P159" s="16">
        <v>5</v>
      </c>
      <c r="Q159" s="16">
        <v>3</v>
      </c>
      <c r="R159" s="16">
        <v>4</v>
      </c>
      <c r="S159" s="17">
        <v>3.5</v>
      </c>
      <c r="T159" s="16">
        <v>4</v>
      </c>
      <c r="U159" s="16">
        <v>5</v>
      </c>
      <c r="V159" s="16">
        <v>6</v>
      </c>
      <c r="W159" s="16">
        <v>6</v>
      </c>
      <c r="X159" s="17">
        <v>5.25</v>
      </c>
    </row>
    <row r="160" spans="1:24" x14ac:dyDescent="0.25">
      <c r="A160" s="18" t="s">
        <v>29</v>
      </c>
      <c r="B160" s="18" t="s">
        <v>25</v>
      </c>
      <c r="C160" s="18" t="s">
        <v>27</v>
      </c>
      <c r="D160" s="18" t="s">
        <v>30</v>
      </c>
      <c r="E160" s="19">
        <v>5</v>
      </c>
      <c r="F160" s="19">
        <v>4</v>
      </c>
      <c r="G160" s="19">
        <v>6</v>
      </c>
      <c r="H160" s="19">
        <v>5</v>
      </c>
      <c r="I160" s="19">
        <v>5</v>
      </c>
      <c r="J160" s="19">
        <v>6</v>
      </c>
      <c r="K160" s="19">
        <v>0</v>
      </c>
      <c r="L160" s="20">
        <v>4.4285714289999998</v>
      </c>
      <c r="M160" s="19">
        <v>6</v>
      </c>
      <c r="N160" s="19">
        <v>4</v>
      </c>
      <c r="O160" s="19">
        <v>4</v>
      </c>
      <c r="P160" s="19">
        <v>3</v>
      </c>
      <c r="Q160" s="19">
        <v>5</v>
      </c>
      <c r="R160" s="19">
        <v>0</v>
      </c>
      <c r="S160" s="20">
        <v>3.6666666669999999</v>
      </c>
      <c r="T160" s="19">
        <v>5</v>
      </c>
      <c r="U160" s="19">
        <v>4</v>
      </c>
      <c r="V160" s="19">
        <v>4</v>
      </c>
      <c r="W160" s="19">
        <v>5</v>
      </c>
      <c r="X160" s="20">
        <v>4.5</v>
      </c>
    </row>
    <row r="161" spans="1:24" x14ac:dyDescent="0.25">
      <c r="A161" s="15" t="s">
        <v>24</v>
      </c>
      <c r="B161" s="15" t="s">
        <v>25</v>
      </c>
      <c r="C161" s="15" t="s">
        <v>28</v>
      </c>
      <c r="D161" s="15" t="s">
        <v>30</v>
      </c>
      <c r="E161" s="16">
        <v>4</v>
      </c>
      <c r="F161" s="16">
        <v>0</v>
      </c>
      <c r="G161" s="16">
        <v>6</v>
      </c>
      <c r="H161" s="16">
        <v>5</v>
      </c>
      <c r="I161" s="16">
        <v>6</v>
      </c>
      <c r="J161" s="16">
        <v>4</v>
      </c>
      <c r="K161" s="16">
        <v>4</v>
      </c>
      <c r="L161" s="17">
        <v>4.1428571429999996</v>
      </c>
      <c r="M161" s="16">
        <v>5</v>
      </c>
      <c r="N161" s="16">
        <v>5</v>
      </c>
      <c r="O161" s="16">
        <v>6</v>
      </c>
      <c r="P161" s="16">
        <v>6</v>
      </c>
      <c r="Q161" s="16">
        <v>4</v>
      </c>
      <c r="R161" s="16">
        <v>4</v>
      </c>
      <c r="S161" s="17">
        <v>5</v>
      </c>
      <c r="T161" s="16">
        <v>6</v>
      </c>
      <c r="U161" s="16">
        <v>6</v>
      </c>
      <c r="V161" s="16">
        <v>5</v>
      </c>
      <c r="W161" s="16">
        <v>5</v>
      </c>
      <c r="X161" s="17">
        <v>5.5</v>
      </c>
    </row>
    <row r="162" spans="1:24" x14ac:dyDescent="0.25">
      <c r="A162" s="18" t="s">
        <v>24</v>
      </c>
      <c r="B162" s="18" t="s">
        <v>25</v>
      </c>
      <c r="C162" s="18" t="s">
        <v>27</v>
      </c>
      <c r="D162" s="18" t="s">
        <v>30</v>
      </c>
      <c r="E162" s="19">
        <v>2</v>
      </c>
      <c r="F162" s="19">
        <v>3</v>
      </c>
      <c r="G162" s="19">
        <v>1</v>
      </c>
      <c r="H162" s="19">
        <v>1</v>
      </c>
      <c r="I162" s="19">
        <v>1</v>
      </c>
      <c r="J162" s="19">
        <v>2</v>
      </c>
      <c r="K162" s="19">
        <v>2</v>
      </c>
      <c r="L162" s="20">
        <v>1.7142857140000001</v>
      </c>
      <c r="M162" s="19">
        <v>3</v>
      </c>
      <c r="N162" s="19">
        <v>2</v>
      </c>
      <c r="O162" s="19">
        <v>5</v>
      </c>
      <c r="P162" s="19">
        <v>2</v>
      </c>
      <c r="Q162" s="19">
        <v>2</v>
      </c>
      <c r="R162" s="19">
        <v>3</v>
      </c>
      <c r="S162" s="20">
        <v>2.8333333330000001</v>
      </c>
      <c r="T162" s="19">
        <v>5</v>
      </c>
      <c r="U162" s="19">
        <v>4</v>
      </c>
      <c r="V162" s="19">
        <v>6</v>
      </c>
      <c r="W162" s="19">
        <v>6</v>
      </c>
      <c r="X162" s="20">
        <v>5.25</v>
      </c>
    </row>
    <row r="163" spans="1:24" x14ac:dyDescent="0.25">
      <c r="A163" s="15" t="s">
        <v>24</v>
      </c>
      <c r="B163" s="15" t="s">
        <v>25</v>
      </c>
      <c r="C163" s="15" t="s">
        <v>28</v>
      </c>
      <c r="D163" s="15" t="s">
        <v>30</v>
      </c>
      <c r="E163" s="16">
        <v>5</v>
      </c>
      <c r="F163" s="16">
        <v>5</v>
      </c>
      <c r="G163" s="16">
        <v>6</v>
      </c>
      <c r="H163" s="16">
        <v>5</v>
      </c>
      <c r="I163" s="16">
        <v>6</v>
      </c>
      <c r="J163" s="16">
        <v>5</v>
      </c>
      <c r="K163" s="16">
        <v>5</v>
      </c>
      <c r="L163" s="17">
        <v>5.2857142860000002</v>
      </c>
      <c r="M163" s="16">
        <v>3</v>
      </c>
      <c r="N163" s="16">
        <v>2</v>
      </c>
      <c r="O163" s="16">
        <v>5</v>
      </c>
      <c r="P163" s="16">
        <v>5</v>
      </c>
      <c r="Q163" s="16">
        <v>4</v>
      </c>
      <c r="R163" s="16">
        <v>4</v>
      </c>
      <c r="S163" s="17">
        <v>3.8333333330000001</v>
      </c>
      <c r="T163" s="16">
        <v>1</v>
      </c>
      <c r="U163" s="16">
        <v>4</v>
      </c>
      <c r="V163" s="16">
        <v>5</v>
      </c>
      <c r="W163" s="16">
        <v>5</v>
      </c>
      <c r="X163" s="17">
        <v>3.75</v>
      </c>
    </row>
    <row r="164" spans="1:24" x14ac:dyDescent="0.25">
      <c r="A164" s="18" t="s">
        <v>29</v>
      </c>
      <c r="B164" s="18" t="s">
        <v>25</v>
      </c>
      <c r="C164" s="18" t="s">
        <v>27</v>
      </c>
      <c r="D164" s="18" t="s">
        <v>30</v>
      </c>
      <c r="E164" s="19">
        <v>2</v>
      </c>
      <c r="F164" s="19">
        <v>4</v>
      </c>
      <c r="G164" s="19">
        <v>3</v>
      </c>
      <c r="H164" s="19">
        <v>5</v>
      </c>
      <c r="I164" s="19">
        <v>3</v>
      </c>
      <c r="J164" s="19">
        <v>3</v>
      </c>
      <c r="K164" s="19">
        <v>5</v>
      </c>
      <c r="L164" s="20">
        <v>3.5714285710000002</v>
      </c>
      <c r="M164" s="19">
        <v>4</v>
      </c>
      <c r="N164" s="19">
        <v>1</v>
      </c>
      <c r="O164" s="19">
        <v>5</v>
      </c>
      <c r="P164" s="19">
        <v>2</v>
      </c>
      <c r="Q164" s="19">
        <v>4</v>
      </c>
      <c r="R164" s="19">
        <v>4</v>
      </c>
      <c r="S164" s="20">
        <v>3.3333333330000001</v>
      </c>
      <c r="T164" s="19">
        <v>4</v>
      </c>
      <c r="U164" s="19">
        <v>4</v>
      </c>
      <c r="V164" s="19">
        <v>4</v>
      </c>
      <c r="W164" s="19">
        <v>5</v>
      </c>
      <c r="X164" s="20">
        <v>4.25</v>
      </c>
    </row>
    <row r="165" spans="1:24" x14ac:dyDescent="0.25">
      <c r="A165" s="15" t="s">
        <v>24</v>
      </c>
      <c r="B165" s="15" t="s">
        <v>25</v>
      </c>
      <c r="C165" s="15" t="s">
        <v>28</v>
      </c>
      <c r="D165" s="15" t="s">
        <v>30</v>
      </c>
      <c r="E165" s="16">
        <v>4</v>
      </c>
      <c r="F165" s="16">
        <v>3</v>
      </c>
      <c r="G165" s="16">
        <v>5</v>
      </c>
      <c r="H165" s="16">
        <v>5</v>
      </c>
      <c r="I165" s="16">
        <v>6</v>
      </c>
      <c r="J165" s="16">
        <v>6</v>
      </c>
      <c r="K165" s="16">
        <v>2</v>
      </c>
      <c r="L165" s="17">
        <v>4.4285714289999998</v>
      </c>
      <c r="M165" s="16">
        <v>4</v>
      </c>
      <c r="N165" s="16">
        <v>2</v>
      </c>
      <c r="O165" s="16">
        <v>5</v>
      </c>
      <c r="P165" s="16">
        <v>5</v>
      </c>
      <c r="Q165" s="16">
        <v>4</v>
      </c>
      <c r="R165" s="16">
        <v>4</v>
      </c>
      <c r="S165" s="17">
        <v>4</v>
      </c>
      <c r="T165" s="16">
        <v>5</v>
      </c>
      <c r="U165" s="16">
        <v>5</v>
      </c>
      <c r="V165" s="16">
        <v>5</v>
      </c>
      <c r="W165" s="16">
        <v>5</v>
      </c>
      <c r="X165" s="17">
        <v>5</v>
      </c>
    </row>
    <row r="166" spans="1:24" x14ac:dyDescent="0.25">
      <c r="A166" s="18" t="s">
        <v>24</v>
      </c>
      <c r="B166" s="18" t="s">
        <v>25</v>
      </c>
      <c r="C166" s="18" t="s">
        <v>27</v>
      </c>
      <c r="D166" s="18" t="s">
        <v>30</v>
      </c>
      <c r="E166" s="19">
        <v>5</v>
      </c>
      <c r="F166" s="19">
        <v>4</v>
      </c>
      <c r="G166" s="19">
        <v>5</v>
      </c>
      <c r="H166" s="19">
        <v>5</v>
      </c>
      <c r="I166" s="19">
        <v>6</v>
      </c>
      <c r="J166" s="19">
        <v>5</v>
      </c>
      <c r="K166" s="19">
        <v>5</v>
      </c>
      <c r="L166" s="20">
        <v>5</v>
      </c>
      <c r="M166" s="19">
        <v>2</v>
      </c>
      <c r="N166" s="19">
        <v>1</v>
      </c>
      <c r="O166" s="19">
        <v>2</v>
      </c>
      <c r="P166" s="19">
        <v>4</v>
      </c>
      <c r="Q166" s="19">
        <v>3</v>
      </c>
      <c r="R166" s="19">
        <v>4</v>
      </c>
      <c r="S166" s="20">
        <v>2.6666666669999999</v>
      </c>
      <c r="T166" s="19">
        <v>3</v>
      </c>
      <c r="U166" s="19">
        <v>4</v>
      </c>
      <c r="V166" s="19">
        <v>3</v>
      </c>
      <c r="W166" s="19">
        <v>5</v>
      </c>
      <c r="X166" s="20">
        <v>3.75</v>
      </c>
    </row>
    <row r="167" spans="1:24" x14ac:dyDescent="0.25">
      <c r="A167" s="15" t="s">
        <v>29</v>
      </c>
      <c r="B167" s="15" t="s">
        <v>25</v>
      </c>
      <c r="C167" s="15" t="s">
        <v>27</v>
      </c>
      <c r="D167" s="15" t="s">
        <v>30</v>
      </c>
      <c r="E167" s="16">
        <v>5</v>
      </c>
      <c r="F167" s="16">
        <v>4</v>
      </c>
      <c r="G167" s="16">
        <v>6</v>
      </c>
      <c r="H167" s="16">
        <v>5</v>
      </c>
      <c r="I167" s="16">
        <v>5</v>
      </c>
      <c r="J167" s="16">
        <v>5</v>
      </c>
      <c r="K167" s="16">
        <v>4</v>
      </c>
      <c r="L167" s="17">
        <v>4.8571428570000004</v>
      </c>
      <c r="M167" s="16">
        <v>5</v>
      </c>
      <c r="N167" s="16">
        <v>1</v>
      </c>
      <c r="O167" s="16">
        <v>4</v>
      </c>
      <c r="P167" s="16">
        <v>4</v>
      </c>
      <c r="Q167" s="16">
        <v>4</v>
      </c>
      <c r="R167" s="16">
        <v>3</v>
      </c>
      <c r="S167" s="17">
        <v>3.5</v>
      </c>
      <c r="T167" s="16">
        <v>6</v>
      </c>
      <c r="U167" s="16">
        <v>6</v>
      </c>
      <c r="V167" s="16">
        <v>6</v>
      </c>
      <c r="W167" s="16">
        <v>6</v>
      </c>
      <c r="X167" s="17">
        <v>6</v>
      </c>
    </row>
    <row r="168" spans="1:24" x14ac:dyDescent="0.25">
      <c r="A168" s="18" t="s">
        <v>24</v>
      </c>
      <c r="B168" s="18" t="s">
        <v>25</v>
      </c>
      <c r="C168" s="18" t="s">
        <v>27</v>
      </c>
      <c r="D168" s="18" t="s">
        <v>30</v>
      </c>
      <c r="E168" s="19">
        <v>4</v>
      </c>
      <c r="F168" s="19">
        <v>3</v>
      </c>
      <c r="G168" s="19">
        <v>6</v>
      </c>
      <c r="H168" s="19">
        <v>5</v>
      </c>
      <c r="I168" s="19">
        <v>6</v>
      </c>
      <c r="J168" s="19">
        <v>2</v>
      </c>
      <c r="K168" s="19">
        <v>2</v>
      </c>
      <c r="L168" s="20">
        <v>4</v>
      </c>
      <c r="M168" s="19">
        <v>3</v>
      </c>
      <c r="N168" s="19">
        <v>2</v>
      </c>
      <c r="O168" s="19">
        <v>4</v>
      </c>
      <c r="P168" s="19">
        <v>2</v>
      </c>
      <c r="Q168" s="19">
        <v>5</v>
      </c>
      <c r="R168" s="19">
        <v>3</v>
      </c>
      <c r="S168" s="20">
        <v>3.1666666669999999</v>
      </c>
      <c r="T168" s="19">
        <v>6</v>
      </c>
      <c r="U168" s="19">
        <v>6</v>
      </c>
      <c r="V168" s="19">
        <v>4</v>
      </c>
      <c r="W168" s="19">
        <v>4</v>
      </c>
      <c r="X168" s="20">
        <v>5</v>
      </c>
    </row>
    <row r="169" spans="1:24" x14ac:dyDescent="0.25">
      <c r="A169" s="15" t="s">
        <v>24</v>
      </c>
      <c r="B169" s="15" t="s">
        <v>25</v>
      </c>
      <c r="C169" s="15" t="s">
        <v>27</v>
      </c>
      <c r="D169" s="15" t="s">
        <v>30</v>
      </c>
      <c r="E169" s="16">
        <v>2</v>
      </c>
      <c r="F169" s="16">
        <v>3</v>
      </c>
      <c r="G169" s="16">
        <v>4</v>
      </c>
      <c r="H169" s="16">
        <v>3</v>
      </c>
      <c r="I169" s="16">
        <v>3</v>
      </c>
      <c r="J169" s="16">
        <v>1</v>
      </c>
      <c r="K169" s="16">
        <v>2</v>
      </c>
      <c r="L169" s="17">
        <v>2.5714285710000002</v>
      </c>
      <c r="M169" s="16">
        <v>5</v>
      </c>
      <c r="N169" s="16">
        <v>1</v>
      </c>
      <c r="O169" s="16">
        <v>5</v>
      </c>
      <c r="P169" s="16">
        <v>5</v>
      </c>
      <c r="Q169" s="16">
        <v>2</v>
      </c>
      <c r="R169" s="16">
        <v>3</v>
      </c>
      <c r="S169" s="17">
        <v>3.5</v>
      </c>
      <c r="T169" s="16">
        <v>5</v>
      </c>
      <c r="U169" s="16">
        <v>5</v>
      </c>
      <c r="V169" s="16">
        <v>4</v>
      </c>
      <c r="W169" s="16">
        <v>6</v>
      </c>
      <c r="X169" s="17">
        <v>5</v>
      </c>
    </row>
    <row r="170" spans="1:24" x14ac:dyDescent="0.25">
      <c r="A170" s="18" t="s">
        <v>24</v>
      </c>
      <c r="B170" s="18" t="s">
        <v>25</v>
      </c>
      <c r="C170" s="18" t="s">
        <v>27</v>
      </c>
      <c r="D170" s="18" t="s">
        <v>30</v>
      </c>
      <c r="E170" s="19">
        <v>5</v>
      </c>
      <c r="F170" s="19">
        <v>5</v>
      </c>
      <c r="G170" s="19">
        <v>6</v>
      </c>
      <c r="H170" s="19">
        <v>4</v>
      </c>
      <c r="I170" s="19">
        <v>6</v>
      </c>
      <c r="J170" s="19">
        <v>5</v>
      </c>
      <c r="K170" s="19">
        <v>6</v>
      </c>
      <c r="L170" s="20">
        <v>5.2857142860000002</v>
      </c>
      <c r="M170" s="19">
        <v>5</v>
      </c>
      <c r="N170" s="19">
        <v>2</v>
      </c>
      <c r="O170" s="19">
        <v>4</v>
      </c>
      <c r="P170" s="19">
        <v>5</v>
      </c>
      <c r="Q170" s="19">
        <v>5</v>
      </c>
      <c r="R170" s="19">
        <v>5</v>
      </c>
      <c r="S170" s="20">
        <v>4.3333333329999997</v>
      </c>
      <c r="T170" s="19">
        <v>5</v>
      </c>
      <c r="U170" s="19">
        <v>6</v>
      </c>
      <c r="V170" s="19">
        <v>4</v>
      </c>
      <c r="W170" s="19">
        <v>6</v>
      </c>
      <c r="X170" s="20">
        <v>5.25</v>
      </c>
    </row>
    <row r="171" spans="1:24" x14ac:dyDescent="0.25">
      <c r="A171" s="15" t="s">
        <v>29</v>
      </c>
      <c r="B171" s="15" t="s">
        <v>25</v>
      </c>
      <c r="C171" s="15" t="s">
        <v>27</v>
      </c>
      <c r="D171" s="15" t="s">
        <v>30</v>
      </c>
      <c r="E171" s="16">
        <v>1</v>
      </c>
      <c r="F171" s="16">
        <v>2</v>
      </c>
      <c r="G171" s="16">
        <v>3</v>
      </c>
      <c r="H171" s="16">
        <v>1</v>
      </c>
      <c r="I171" s="16">
        <v>4</v>
      </c>
      <c r="J171" s="16">
        <v>1</v>
      </c>
      <c r="K171" s="16">
        <v>2</v>
      </c>
      <c r="L171" s="17">
        <v>2</v>
      </c>
      <c r="M171" s="16">
        <v>4</v>
      </c>
      <c r="N171" s="16">
        <v>2</v>
      </c>
      <c r="O171" s="16">
        <v>3</v>
      </c>
      <c r="P171" s="16">
        <v>2</v>
      </c>
      <c r="Q171" s="16">
        <v>4</v>
      </c>
      <c r="R171" s="16">
        <v>2</v>
      </c>
      <c r="S171" s="17">
        <v>2.8333333330000001</v>
      </c>
      <c r="T171" s="16">
        <v>4</v>
      </c>
      <c r="U171" s="16">
        <v>4</v>
      </c>
      <c r="V171" s="16">
        <v>1</v>
      </c>
      <c r="W171" s="16">
        <v>4</v>
      </c>
      <c r="X171" s="17">
        <v>3.25</v>
      </c>
    </row>
    <row r="172" spans="1:24" x14ac:dyDescent="0.25">
      <c r="A172" s="18" t="s">
        <v>29</v>
      </c>
      <c r="B172" s="18" t="s">
        <v>25</v>
      </c>
      <c r="C172" s="18" t="s">
        <v>27</v>
      </c>
      <c r="D172" s="18" t="s">
        <v>30</v>
      </c>
      <c r="E172" s="19">
        <v>2</v>
      </c>
      <c r="F172" s="19">
        <v>3</v>
      </c>
      <c r="G172" s="19">
        <v>2</v>
      </c>
      <c r="H172" s="19">
        <v>3</v>
      </c>
      <c r="I172" s="19">
        <v>2</v>
      </c>
      <c r="J172" s="19">
        <v>4</v>
      </c>
      <c r="K172" s="19">
        <v>4</v>
      </c>
      <c r="L172" s="20">
        <v>2.8571428569999999</v>
      </c>
      <c r="M172" s="19">
        <v>2</v>
      </c>
      <c r="N172" s="19">
        <v>1</v>
      </c>
      <c r="O172" s="19">
        <v>4</v>
      </c>
      <c r="P172" s="19">
        <v>2</v>
      </c>
      <c r="Q172" s="19">
        <v>2</v>
      </c>
      <c r="R172" s="19">
        <v>4</v>
      </c>
      <c r="S172" s="20">
        <v>2.5</v>
      </c>
      <c r="T172" s="19">
        <v>4</v>
      </c>
      <c r="U172" s="19">
        <v>5</v>
      </c>
      <c r="V172" s="19">
        <v>3</v>
      </c>
      <c r="W172" s="19">
        <v>4</v>
      </c>
      <c r="X172" s="20">
        <v>4</v>
      </c>
    </row>
    <row r="173" spans="1:24" x14ac:dyDescent="0.25">
      <c r="A173" s="15" t="s">
        <v>29</v>
      </c>
      <c r="B173" s="15" t="s">
        <v>25</v>
      </c>
      <c r="C173" s="15" t="s">
        <v>27</v>
      </c>
      <c r="D173" s="15" t="s">
        <v>30</v>
      </c>
      <c r="E173" s="16">
        <v>4</v>
      </c>
      <c r="F173" s="16">
        <v>4</v>
      </c>
      <c r="G173" s="16">
        <v>6</v>
      </c>
      <c r="H173" s="16">
        <v>4</v>
      </c>
      <c r="I173" s="16">
        <v>2</v>
      </c>
      <c r="J173" s="16">
        <v>5</v>
      </c>
      <c r="K173" s="16">
        <v>4</v>
      </c>
      <c r="L173" s="17">
        <v>4.1428571429999996</v>
      </c>
      <c r="M173" s="16">
        <v>4</v>
      </c>
      <c r="N173" s="16">
        <v>2</v>
      </c>
      <c r="O173" s="16">
        <v>4</v>
      </c>
      <c r="P173" s="16">
        <v>3</v>
      </c>
      <c r="Q173" s="16">
        <v>4</v>
      </c>
      <c r="R173" s="16">
        <v>4</v>
      </c>
      <c r="S173" s="17">
        <v>3.5</v>
      </c>
      <c r="T173" s="16">
        <v>5</v>
      </c>
      <c r="U173" s="16">
        <v>5</v>
      </c>
      <c r="V173" s="16">
        <v>4</v>
      </c>
      <c r="W173" s="16">
        <v>5</v>
      </c>
      <c r="X173" s="17">
        <v>4.75</v>
      </c>
    </row>
    <row r="174" spans="1:24" x14ac:dyDescent="0.25">
      <c r="A174" s="18" t="s">
        <v>24</v>
      </c>
      <c r="B174" s="18" t="s">
        <v>25</v>
      </c>
      <c r="C174" s="18" t="s">
        <v>28</v>
      </c>
      <c r="D174" s="18" t="s">
        <v>30</v>
      </c>
      <c r="E174" s="19">
        <v>5</v>
      </c>
      <c r="F174" s="19">
        <v>4</v>
      </c>
      <c r="G174" s="19">
        <v>6</v>
      </c>
      <c r="H174" s="19">
        <v>5</v>
      </c>
      <c r="I174" s="19">
        <v>4</v>
      </c>
      <c r="J174" s="19">
        <v>4</v>
      </c>
      <c r="K174" s="19">
        <v>4</v>
      </c>
      <c r="L174" s="20">
        <v>4.5714285710000002</v>
      </c>
      <c r="M174" s="19">
        <v>5</v>
      </c>
      <c r="N174" s="19">
        <v>3</v>
      </c>
      <c r="O174" s="19">
        <v>6</v>
      </c>
      <c r="P174" s="19">
        <v>5</v>
      </c>
      <c r="Q174" s="19">
        <v>5</v>
      </c>
      <c r="R174" s="19">
        <v>4</v>
      </c>
      <c r="S174" s="20">
        <v>4.6666666670000003</v>
      </c>
      <c r="T174" s="19">
        <v>5</v>
      </c>
      <c r="U174" s="19">
        <v>5</v>
      </c>
      <c r="V174" s="19">
        <v>6</v>
      </c>
      <c r="W174" s="19">
        <v>6</v>
      </c>
      <c r="X174" s="20">
        <v>5.5</v>
      </c>
    </row>
    <row r="175" spans="1:24" x14ac:dyDescent="0.25">
      <c r="A175" s="15" t="s">
        <v>24</v>
      </c>
      <c r="B175" s="15" t="s">
        <v>25</v>
      </c>
      <c r="C175" s="15" t="s">
        <v>27</v>
      </c>
      <c r="D175" s="15" t="s">
        <v>30</v>
      </c>
      <c r="E175" s="16">
        <v>4</v>
      </c>
      <c r="F175" s="16">
        <v>3</v>
      </c>
      <c r="G175" s="16">
        <v>6</v>
      </c>
      <c r="H175" s="16">
        <v>4</v>
      </c>
      <c r="I175" s="16">
        <v>5</v>
      </c>
      <c r="J175" s="16">
        <v>4</v>
      </c>
      <c r="K175" s="16">
        <v>3</v>
      </c>
      <c r="L175" s="17">
        <v>4.1428571429999996</v>
      </c>
      <c r="M175" s="16">
        <v>2</v>
      </c>
      <c r="N175" s="16">
        <v>1</v>
      </c>
      <c r="O175" s="16">
        <v>4</v>
      </c>
      <c r="P175" s="16">
        <v>2</v>
      </c>
      <c r="Q175" s="16">
        <v>5</v>
      </c>
      <c r="R175" s="16">
        <v>2</v>
      </c>
      <c r="S175" s="17">
        <v>2.6666666669999999</v>
      </c>
      <c r="T175" s="16">
        <v>5</v>
      </c>
      <c r="U175" s="16">
        <v>5</v>
      </c>
      <c r="V175" s="16">
        <v>4</v>
      </c>
      <c r="W175" s="16">
        <v>4</v>
      </c>
      <c r="X175" s="17">
        <v>4.5</v>
      </c>
    </row>
    <row r="176" spans="1:24" x14ac:dyDescent="0.25">
      <c r="A176" s="18" t="s">
        <v>24</v>
      </c>
      <c r="B176" s="18" t="s">
        <v>25</v>
      </c>
      <c r="C176" s="18" t="s">
        <v>28</v>
      </c>
      <c r="D176" s="18" t="s">
        <v>30</v>
      </c>
      <c r="E176" s="19">
        <v>4</v>
      </c>
      <c r="F176" s="19">
        <v>4</v>
      </c>
      <c r="G176" s="19">
        <v>5</v>
      </c>
      <c r="H176" s="19">
        <v>5</v>
      </c>
      <c r="I176" s="19">
        <v>6</v>
      </c>
      <c r="J176" s="19">
        <v>4</v>
      </c>
      <c r="K176" s="19">
        <v>3</v>
      </c>
      <c r="L176" s="20">
        <v>4.4285714289999998</v>
      </c>
      <c r="M176" s="19">
        <v>3</v>
      </c>
      <c r="N176" s="19">
        <v>5</v>
      </c>
      <c r="O176" s="19">
        <v>5</v>
      </c>
      <c r="P176" s="19">
        <v>6</v>
      </c>
      <c r="Q176" s="19">
        <v>1</v>
      </c>
      <c r="R176" s="19">
        <v>3</v>
      </c>
      <c r="S176" s="20">
        <v>3.8333333330000001</v>
      </c>
      <c r="T176" s="19">
        <v>5</v>
      </c>
      <c r="U176" s="19">
        <v>5</v>
      </c>
      <c r="V176" s="19">
        <v>3</v>
      </c>
      <c r="W176" s="19">
        <v>6</v>
      </c>
      <c r="X176" s="20">
        <v>4.75</v>
      </c>
    </row>
    <row r="177" spans="1:24" x14ac:dyDescent="0.25">
      <c r="A177" s="15" t="s">
        <v>29</v>
      </c>
      <c r="B177" s="15" t="s">
        <v>25</v>
      </c>
      <c r="C177" s="15" t="s">
        <v>27</v>
      </c>
      <c r="D177" s="15" t="s">
        <v>30</v>
      </c>
      <c r="E177" s="16">
        <v>4</v>
      </c>
      <c r="F177" s="16">
        <v>4</v>
      </c>
      <c r="G177" s="16">
        <v>5</v>
      </c>
      <c r="H177" s="16">
        <v>3</v>
      </c>
      <c r="I177" s="16">
        <v>3</v>
      </c>
      <c r="J177" s="16">
        <v>5</v>
      </c>
      <c r="K177" s="16">
        <v>5</v>
      </c>
      <c r="L177" s="17">
        <v>4.1428571429999996</v>
      </c>
      <c r="M177" s="16">
        <v>4</v>
      </c>
      <c r="N177" s="16">
        <v>4</v>
      </c>
      <c r="O177" s="16">
        <v>6</v>
      </c>
      <c r="P177" s="16">
        <v>5</v>
      </c>
      <c r="Q177" s="16">
        <v>5</v>
      </c>
      <c r="R177" s="16">
        <v>5</v>
      </c>
      <c r="S177" s="17">
        <v>4.8333333329999997</v>
      </c>
      <c r="T177" s="16">
        <v>6</v>
      </c>
      <c r="U177" s="16">
        <v>6</v>
      </c>
      <c r="V177" s="16">
        <v>6</v>
      </c>
      <c r="W177" s="16">
        <v>6</v>
      </c>
      <c r="X177" s="17">
        <v>6</v>
      </c>
    </row>
    <row r="178" spans="1:24" x14ac:dyDescent="0.25">
      <c r="A178" s="18" t="s">
        <v>24</v>
      </c>
      <c r="B178" s="18" t="s">
        <v>25</v>
      </c>
      <c r="C178" s="18" t="s">
        <v>28</v>
      </c>
      <c r="D178" s="18" t="s">
        <v>30</v>
      </c>
      <c r="E178" s="19">
        <v>4</v>
      </c>
      <c r="F178" s="19">
        <v>3</v>
      </c>
      <c r="G178" s="19">
        <v>5</v>
      </c>
      <c r="H178" s="19">
        <v>5</v>
      </c>
      <c r="I178" s="19">
        <v>6</v>
      </c>
      <c r="J178" s="19">
        <v>5</v>
      </c>
      <c r="K178" s="19">
        <v>4</v>
      </c>
      <c r="L178" s="20">
        <v>4.5714285710000002</v>
      </c>
      <c r="M178" s="19">
        <v>3</v>
      </c>
      <c r="N178" s="19">
        <v>3</v>
      </c>
      <c r="O178" s="19">
        <v>3</v>
      </c>
      <c r="P178" s="19">
        <v>5</v>
      </c>
      <c r="Q178" s="19">
        <v>3</v>
      </c>
      <c r="R178" s="19">
        <v>6</v>
      </c>
      <c r="S178" s="20">
        <v>3.8333333330000001</v>
      </c>
      <c r="T178" s="19">
        <v>6</v>
      </c>
      <c r="U178" s="19">
        <v>6</v>
      </c>
      <c r="V178" s="19">
        <v>6</v>
      </c>
      <c r="W178" s="19">
        <v>4</v>
      </c>
      <c r="X178" s="20">
        <v>5.5</v>
      </c>
    </row>
    <row r="179" spans="1:24" x14ac:dyDescent="0.25">
      <c r="A179" s="15" t="s">
        <v>29</v>
      </c>
      <c r="B179" s="15" t="s">
        <v>25</v>
      </c>
      <c r="C179" s="15" t="s">
        <v>27</v>
      </c>
      <c r="D179" s="15" t="s">
        <v>30</v>
      </c>
      <c r="E179" s="16">
        <v>4</v>
      </c>
      <c r="F179" s="16">
        <v>5</v>
      </c>
      <c r="G179" s="16">
        <v>3</v>
      </c>
      <c r="H179" s="16">
        <v>3</v>
      </c>
      <c r="I179" s="16">
        <v>1</v>
      </c>
      <c r="J179" s="16">
        <v>3</v>
      </c>
      <c r="K179" s="16">
        <v>4</v>
      </c>
      <c r="L179" s="17">
        <v>3.2857142860000002</v>
      </c>
      <c r="M179" s="16">
        <v>5</v>
      </c>
      <c r="N179" s="16">
        <v>3</v>
      </c>
      <c r="O179" s="16">
        <v>6</v>
      </c>
      <c r="P179" s="16">
        <v>5</v>
      </c>
      <c r="Q179" s="16">
        <v>5</v>
      </c>
      <c r="R179" s="16">
        <v>2</v>
      </c>
      <c r="S179" s="17">
        <v>4.3333333329999997</v>
      </c>
      <c r="T179" s="16">
        <v>5</v>
      </c>
      <c r="U179" s="16">
        <v>5</v>
      </c>
      <c r="V179" s="16">
        <v>5</v>
      </c>
      <c r="W179" s="16">
        <v>6</v>
      </c>
      <c r="X179" s="17">
        <v>5.25</v>
      </c>
    </row>
    <row r="180" spans="1:24" x14ac:dyDescent="0.25">
      <c r="A180" s="18" t="s">
        <v>24</v>
      </c>
      <c r="B180" s="18" t="s">
        <v>25</v>
      </c>
      <c r="C180" s="18" t="s">
        <v>27</v>
      </c>
      <c r="D180" s="18" t="s">
        <v>30</v>
      </c>
      <c r="E180" s="19">
        <v>5</v>
      </c>
      <c r="F180" s="19">
        <v>3</v>
      </c>
      <c r="G180" s="19">
        <v>5</v>
      </c>
      <c r="H180" s="19">
        <v>5</v>
      </c>
      <c r="I180" s="19">
        <v>5</v>
      </c>
      <c r="J180" s="19">
        <v>4</v>
      </c>
      <c r="K180" s="19">
        <v>3</v>
      </c>
      <c r="L180" s="20">
        <v>4.2857142860000002</v>
      </c>
      <c r="M180" s="19">
        <v>5</v>
      </c>
      <c r="N180" s="19">
        <v>1</v>
      </c>
      <c r="O180" s="19">
        <v>5</v>
      </c>
      <c r="P180" s="19">
        <v>6</v>
      </c>
      <c r="Q180" s="19">
        <v>4</v>
      </c>
      <c r="R180" s="19">
        <v>6</v>
      </c>
      <c r="S180" s="20">
        <v>4.5</v>
      </c>
      <c r="T180" s="19">
        <v>6</v>
      </c>
      <c r="U180" s="19">
        <v>6</v>
      </c>
      <c r="V180" s="19">
        <v>5</v>
      </c>
      <c r="W180" s="19">
        <v>5</v>
      </c>
      <c r="X180" s="20">
        <v>5.5</v>
      </c>
    </row>
    <row r="181" spans="1:24" x14ac:dyDescent="0.25">
      <c r="A181" s="15" t="s">
        <v>24</v>
      </c>
      <c r="B181" s="15" t="s">
        <v>25</v>
      </c>
      <c r="C181" s="15" t="s">
        <v>28</v>
      </c>
      <c r="D181" s="15" t="s">
        <v>30</v>
      </c>
      <c r="E181" s="16">
        <v>5</v>
      </c>
      <c r="F181" s="16">
        <v>3</v>
      </c>
      <c r="G181" s="16">
        <v>5</v>
      </c>
      <c r="H181" s="16">
        <v>5</v>
      </c>
      <c r="I181" s="16">
        <v>6</v>
      </c>
      <c r="J181" s="16">
        <v>5</v>
      </c>
      <c r="K181" s="16">
        <v>3</v>
      </c>
      <c r="L181" s="17">
        <v>4.5714285710000002</v>
      </c>
      <c r="M181" s="16">
        <v>5</v>
      </c>
      <c r="N181" s="16">
        <v>2</v>
      </c>
      <c r="O181" s="16">
        <v>4</v>
      </c>
      <c r="P181" s="16">
        <v>4</v>
      </c>
      <c r="Q181" s="16">
        <v>6</v>
      </c>
      <c r="R181" s="16">
        <v>5</v>
      </c>
      <c r="S181" s="17">
        <v>4.3333333329999997</v>
      </c>
      <c r="T181" s="16">
        <v>5</v>
      </c>
      <c r="U181" s="16">
        <v>5</v>
      </c>
      <c r="V181" s="16">
        <v>3</v>
      </c>
      <c r="W181" s="16">
        <v>5</v>
      </c>
      <c r="X181" s="17">
        <v>4.5</v>
      </c>
    </row>
    <row r="182" spans="1:24" x14ac:dyDescent="0.25">
      <c r="A182" s="18" t="s">
        <v>29</v>
      </c>
      <c r="B182" s="18" t="s">
        <v>25</v>
      </c>
      <c r="C182" s="18" t="s">
        <v>27</v>
      </c>
      <c r="D182" s="18" t="s">
        <v>30</v>
      </c>
      <c r="E182" s="19">
        <v>4</v>
      </c>
      <c r="F182" s="19">
        <v>4</v>
      </c>
      <c r="G182" s="19">
        <v>6</v>
      </c>
      <c r="H182" s="19">
        <v>3</v>
      </c>
      <c r="I182" s="19">
        <v>5</v>
      </c>
      <c r="J182" s="19">
        <v>4</v>
      </c>
      <c r="K182" s="19">
        <v>5</v>
      </c>
      <c r="L182" s="20">
        <v>4.4285714289999998</v>
      </c>
      <c r="M182" s="19">
        <v>5</v>
      </c>
      <c r="N182" s="19">
        <v>2</v>
      </c>
      <c r="O182" s="19">
        <v>5</v>
      </c>
      <c r="P182" s="19">
        <v>5</v>
      </c>
      <c r="Q182" s="19">
        <v>5</v>
      </c>
      <c r="R182" s="19">
        <v>5</v>
      </c>
      <c r="S182" s="20">
        <v>4.5</v>
      </c>
      <c r="T182" s="19">
        <v>5</v>
      </c>
      <c r="U182" s="19">
        <v>5</v>
      </c>
      <c r="V182" s="19">
        <v>3</v>
      </c>
      <c r="W182" s="19">
        <v>5</v>
      </c>
      <c r="X182" s="20">
        <v>4.5</v>
      </c>
    </row>
    <row r="183" spans="1:24" x14ac:dyDescent="0.25">
      <c r="A183" s="15" t="s">
        <v>29</v>
      </c>
      <c r="B183" s="15" t="s">
        <v>25</v>
      </c>
      <c r="C183" s="15" t="s">
        <v>27</v>
      </c>
      <c r="D183" s="15" t="s">
        <v>30</v>
      </c>
      <c r="E183" s="16">
        <v>3</v>
      </c>
      <c r="F183" s="16">
        <v>4</v>
      </c>
      <c r="G183" s="16">
        <v>4</v>
      </c>
      <c r="H183" s="16">
        <v>4</v>
      </c>
      <c r="I183" s="16">
        <v>2</v>
      </c>
      <c r="J183" s="16">
        <v>2</v>
      </c>
      <c r="K183" s="16">
        <v>5</v>
      </c>
      <c r="L183" s="17">
        <v>3.4285714289999998</v>
      </c>
      <c r="M183" s="16">
        <v>4</v>
      </c>
      <c r="N183" s="16">
        <v>2</v>
      </c>
      <c r="O183" s="16">
        <v>5</v>
      </c>
      <c r="P183" s="16">
        <v>3</v>
      </c>
      <c r="Q183" s="16">
        <v>4</v>
      </c>
      <c r="R183" s="16">
        <v>4</v>
      </c>
      <c r="S183" s="17">
        <v>3.6666666669999999</v>
      </c>
      <c r="T183" s="16">
        <v>6</v>
      </c>
      <c r="U183" s="16">
        <v>4</v>
      </c>
      <c r="V183" s="16">
        <v>5</v>
      </c>
      <c r="W183" s="16">
        <v>4</v>
      </c>
      <c r="X183" s="17">
        <v>4.75</v>
      </c>
    </row>
    <row r="184" spans="1:24" x14ac:dyDescent="0.25">
      <c r="A184" s="18" t="s">
        <v>24</v>
      </c>
      <c r="B184" s="18" t="s">
        <v>25</v>
      </c>
      <c r="C184" s="18" t="s">
        <v>27</v>
      </c>
      <c r="D184" s="18" t="s">
        <v>30</v>
      </c>
      <c r="E184" s="19">
        <v>3</v>
      </c>
      <c r="F184" s="19">
        <v>4</v>
      </c>
      <c r="G184" s="19">
        <v>6</v>
      </c>
      <c r="H184" s="19">
        <v>4</v>
      </c>
      <c r="I184" s="19">
        <v>6</v>
      </c>
      <c r="J184" s="19">
        <v>4</v>
      </c>
      <c r="K184" s="19">
        <v>4</v>
      </c>
      <c r="L184" s="20">
        <v>4.4285714289999998</v>
      </c>
      <c r="M184" s="19">
        <v>5</v>
      </c>
      <c r="N184" s="19">
        <v>3</v>
      </c>
      <c r="O184" s="19">
        <v>6</v>
      </c>
      <c r="P184" s="19">
        <v>5</v>
      </c>
      <c r="Q184" s="19">
        <v>4</v>
      </c>
      <c r="R184" s="19">
        <v>5</v>
      </c>
      <c r="S184" s="20">
        <v>4.6666666670000003</v>
      </c>
      <c r="T184" s="19">
        <v>6</v>
      </c>
      <c r="U184" s="19">
        <v>6</v>
      </c>
      <c r="V184" s="19">
        <v>6</v>
      </c>
      <c r="W184" s="19">
        <v>6</v>
      </c>
      <c r="X184" s="20">
        <v>6</v>
      </c>
    </row>
    <row r="185" spans="1:24" x14ac:dyDescent="0.25">
      <c r="A185" s="15" t="s">
        <v>24</v>
      </c>
      <c r="B185" s="15" t="s">
        <v>25</v>
      </c>
      <c r="C185" s="15" t="s">
        <v>27</v>
      </c>
      <c r="D185" s="15" t="s">
        <v>30</v>
      </c>
      <c r="E185" s="16">
        <v>4</v>
      </c>
      <c r="F185" s="16">
        <v>3</v>
      </c>
      <c r="G185" s="16">
        <v>5</v>
      </c>
      <c r="H185" s="16">
        <v>5</v>
      </c>
      <c r="I185" s="16">
        <v>4</v>
      </c>
      <c r="J185" s="16">
        <v>3</v>
      </c>
      <c r="K185" s="16">
        <v>5</v>
      </c>
      <c r="L185" s="17">
        <v>4.1428571429999996</v>
      </c>
      <c r="M185" s="16">
        <v>3</v>
      </c>
      <c r="N185" s="16">
        <v>1</v>
      </c>
      <c r="O185" s="16">
        <v>4</v>
      </c>
      <c r="P185" s="16">
        <v>4</v>
      </c>
      <c r="Q185" s="16">
        <v>3</v>
      </c>
      <c r="R185" s="16">
        <v>3</v>
      </c>
      <c r="S185" s="17">
        <v>3</v>
      </c>
      <c r="T185" s="16">
        <v>5</v>
      </c>
      <c r="U185" s="16">
        <v>4</v>
      </c>
      <c r="V185" s="16">
        <v>5</v>
      </c>
      <c r="W185" s="16">
        <v>4</v>
      </c>
      <c r="X185" s="17">
        <v>4.5</v>
      </c>
    </row>
    <row r="186" spans="1:24" x14ac:dyDescent="0.25">
      <c r="A186" s="18" t="s">
        <v>24</v>
      </c>
      <c r="B186" s="18" t="s">
        <v>25</v>
      </c>
      <c r="C186" s="18" t="s">
        <v>27</v>
      </c>
      <c r="D186" s="18" t="s">
        <v>30</v>
      </c>
      <c r="E186" s="19">
        <v>4</v>
      </c>
      <c r="F186" s="19">
        <v>2</v>
      </c>
      <c r="G186" s="19">
        <v>2</v>
      </c>
      <c r="H186" s="19">
        <v>4</v>
      </c>
      <c r="I186" s="19">
        <v>3</v>
      </c>
      <c r="J186" s="19">
        <v>4</v>
      </c>
      <c r="K186" s="19">
        <v>4</v>
      </c>
      <c r="L186" s="20">
        <v>3.2857142860000002</v>
      </c>
      <c r="M186" s="19">
        <v>6</v>
      </c>
      <c r="N186" s="19">
        <v>2</v>
      </c>
      <c r="O186" s="19">
        <v>5</v>
      </c>
      <c r="P186" s="19">
        <v>4</v>
      </c>
      <c r="Q186" s="19">
        <v>5</v>
      </c>
      <c r="R186" s="19">
        <v>5</v>
      </c>
      <c r="S186" s="20">
        <v>4.5</v>
      </c>
      <c r="T186" s="19">
        <v>5</v>
      </c>
      <c r="U186" s="19">
        <v>5</v>
      </c>
      <c r="V186" s="19">
        <v>5</v>
      </c>
      <c r="W186" s="19">
        <v>5</v>
      </c>
      <c r="X186" s="20">
        <v>5</v>
      </c>
    </row>
    <row r="187" spans="1:24" x14ac:dyDescent="0.25">
      <c r="A187" s="15" t="s">
        <v>24</v>
      </c>
      <c r="B187" s="15" t="s">
        <v>25</v>
      </c>
      <c r="C187" s="15" t="s">
        <v>27</v>
      </c>
      <c r="D187" s="15" t="s">
        <v>30</v>
      </c>
      <c r="E187" s="16">
        <v>6</v>
      </c>
      <c r="F187" s="16">
        <v>6</v>
      </c>
      <c r="G187" s="16">
        <v>6</v>
      </c>
      <c r="H187" s="16">
        <v>5</v>
      </c>
      <c r="I187" s="16">
        <v>6</v>
      </c>
      <c r="J187" s="16">
        <v>5</v>
      </c>
      <c r="K187" s="16">
        <v>6</v>
      </c>
      <c r="L187" s="17">
        <v>5.7142857139999998</v>
      </c>
      <c r="M187" s="16">
        <v>5</v>
      </c>
      <c r="N187" s="16">
        <v>4</v>
      </c>
      <c r="O187" s="16">
        <v>6</v>
      </c>
      <c r="P187" s="16">
        <v>5</v>
      </c>
      <c r="Q187" s="16">
        <v>4</v>
      </c>
      <c r="R187" s="16">
        <v>6</v>
      </c>
      <c r="S187" s="17">
        <v>5</v>
      </c>
      <c r="T187" s="16">
        <v>6</v>
      </c>
      <c r="U187" s="16">
        <v>6</v>
      </c>
      <c r="V187" s="16">
        <v>6</v>
      </c>
      <c r="W187" s="16">
        <v>6</v>
      </c>
      <c r="X187" s="17">
        <v>6</v>
      </c>
    </row>
    <row r="188" spans="1:24" x14ac:dyDescent="0.25">
      <c r="A188" s="18" t="s">
        <v>29</v>
      </c>
      <c r="B188" s="18" t="s">
        <v>25</v>
      </c>
      <c r="C188" s="18" t="s">
        <v>27</v>
      </c>
      <c r="D188" s="18" t="s">
        <v>30</v>
      </c>
      <c r="E188" s="19">
        <v>4</v>
      </c>
      <c r="F188" s="19">
        <v>5</v>
      </c>
      <c r="G188" s="19">
        <v>6</v>
      </c>
      <c r="H188" s="19">
        <v>1</v>
      </c>
      <c r="I188" s="19">
        <v>5</v>
      </c>
      <c r="J188" s="19">
        <v>3</v>
      </c>
      <c r="K188" s="19">
        <v>5</v>
      </c>
      <c r="L188" s="20">
        <v>4.1428571429999996</v>
      </c>
      <c r="M188" s="19">
        <v>5</v>
      </c>
      <c r="N188" s="19">
        <v>2</v>
      </c>
      <c r="O188" s="19">
        <v>5</v>
      </c>
      <c r="P188" s="19">
        <v>5</v>
      </c>
      <c r="Q188" s="19">
        <v>4</v>
      </c>
      <c r="R188" s="19">
        <v>4</v>
      </c>
      <c r="S188" s="20">
        <v>4.1666666670000003</v>
      </c>
      <c r="T188" s="19">
        <v>4</v>
      </c>
      <c r="U188" s="19">
        <v>5</v>
      </c>
      <c r="V188" s="19">
        <v>5</v>
      </c>
      <c r="W188" s="19">
        <v>5</v>
      </c>
      <c r="X188" s="20">
        <v>4.75</v>
      </c>
    </row>
    <row r="189" spans="1:24" x14ac:dyDescent="0.25">
      <c r="A189" s="15" t="s">
        <v>29</v>
      </c>
      <c r="B189" s="15" t="s">
        <v>25</v>
      </c>
      <c r="C189" s="15" t="s">
        <v>27</v>
      </c>
      <c r="D189" s="15" t="s">
        <v>30</v>
      </c>
      <c r="E189" s="16">
        <v>5</v>
      </c>
      <c r="F189" s="16">
        <v>3</v>
      </c>
      <c r="G189" s="16">
        <v>3</v>
      </c>
      <c r="H189" s="16">
        <v>2</v>
      </c>
      <c r="I189" s="16">
        <v>1</v>
      </c>
      <c r="J189" s="16">
        <v>1</v>
      </c>
      <c r="K189" s="16">
        <v>5</v>
      </c>
      <c r="L189" s="17">
        <v>2.8571428569999999</v>
      </c>
      <c r="M189" s="16">
        <v>1</v>
      </c>
      <c r="N189" s="16">
        <v>4</v>
      </c>
      <c r="O189" s="16">
        <v>1</v>
      </c>
      <c r="P189" s="16">
        <v>3</v>
      </c>
      <c r="Q189" s="16">
        <v>1</v>
      </c>
      <c r="R189" s="16">
        <v>3</v>
      </c>
      <c r="S189" s="17">
        <v>2.1666666669999999</v>
      </c>
      <c r="T189" s="16">
        <v>2</v>
      </c>
      <c r="U189" s="16">
        <v>2</v>
      </c>
      <c r="V189" s="16">
        <v>4</v>
      </c>
      <c r="W189" s="16">
        <v>2</v>
      </c>
      <c r="X189" s="17">
        <v>2.5</v>
      </c>
    </row>
    <row r="190" spans="1:24" x14ac:dyDescent="0.25">
      <c r="A190" s="18" t="s">
        <v>24</v>
      </c>
      <c r="B190" s="18" t="s">
        <v>25</v>
      </c>
      <c r="C190" s="18" t="s">
        <v>27</v>
      </c>
      <c r="D190" s="18" t="s">
        <v>30</v>
      </c>
      <c r="E190" s="19">
        <v>4</v>
      </c>
      <c r="F190" s="19">
        <v>2</v>
      </c>
      <c r="G190" s="19">
        <v>5</v>
      </c>
      <c r="H190" s="19">
        <v>4</v>
      </c>
      <c r="I190" s="19">
        <v>4</v>
      </c>
      <c r="J190" s="19">
        <v>3</v>
      </c>
      <c r="K190" s="19">
        <v>2</v>
      </c>
      <c r="L190" s="20">
        <v>3.4285714289999998</v>
      </c>
      <c r="M190" s="19">
        <v>2</v>
      </c>
      <c r="N190" s="19">
        <v>2</v>
      </c>
      <c r="O190" s="19">
        <v>4</v>
      </c>
      <c r="P190" s="19">
        <v>2</v>
      </c>
      <c r="Q190" s="19">
        <v>1</v>
      </c>
      <c r="R190" s="19">
        <v>2</v>
      </c>
      <c r="S190" s="20">
        <v>2.1666666669999999</v>
      </c>
      <c r="T190" s="19">
        <v>5</v>
      </c>
      <c r="U190" s="19">
        <v>5</v>
      </c>
      <c r="V190" s="19">
        <v>4</v>
      </c>
      <c r="W190" s="19">
        <v>5</v>
      </c>
      <c r="X190" s="20">
        <v>4.75</v>
      </c>
    </row>
    <row r="191" spans="1:24" x14ac:dyDescent="0.25">
      <c r="A191" s="15" t="s">
        <v>29</v>
      </c>
      <c r="B191" s="15" t="s">
        <v>25</v>
      </c>
      <c r="C191" s="15" t="s">
        <v>27</v>
      </c>
      <c r="D191" s="15" t="s">
        <v>30</v>
      </c>
      <c r="E191" s="16">
        <v>6</v>
      </c>
      <c r="F191" s="16">
        <v>5</v>
      </c>
      <c r="G191" s="16">
        <v>6</v>
      </c>
      <c r="H191" s="16">
        <v>6</v>
      </c>
      <c r="I191" s="16">
        <v>2</v>
      </c>
      <c r="J191" s="16">
        <v>6</v>
      </c>
      <c r="K191" s="16">
        <v>5</v>
      </c>
      <c r="L191" s="17">
        <v>5.1428571429999996</v>
      </c>
      <c r="M191" s="16">
        <v>6</v>
      </c>
      <c r="N191" s="16">
        <v>4</v>
      </c>
      <c r="O191" s="16">
        <v>6</v>
      </c>
      <c r="P191" s="16">
        <v>6</v>
      </c>
      <c r="Q191" s="16">
        <v>6</v>
      </c>
      <c r="R191" s="16">
        <v>6</v>
      </c>
      <c r="S191" s="17">
        <v>5.6666666670000003</v>
      </c>
      <c r="T191" s="16">
        <v>6</v>
      </c>
      <c r="U191" s="16">
        <v>6</v>
      </c>
      <c r="V191" s="16">
        <v>6</v>
      </c>
      <c r="W191" s="16">
        <v>6</v>
      </c>
      <c r="X191" s="17">
        <v>6</v>
      </c>
    </row>
    <row r="192" spans="1:24" x14ac:dyDescent="0.25">
      <c r="A192" s="18" t="s">
        <v>24</v>
      </c>
      <c r="B192" s="18" t="s">
        <v>25</v>
      </c>
      <c r="C192" s="18" t="s">
        <v>27</v>
      </c>
      <c r="D192" s="18" t="s">
        <v>30</v>
      </c>
      <c r="E192" s="19">
        <v>4</v>
      </c>
      <c r="F192" s="19">
        <v>4</v>
      </c>
      <c r="G192" s="19">
        <v>5</v>
      </c>
      <c r="H192" s="19">
        <v>5</v>
      </c>
      <c r="I192" s="19">
        <v>5</v>
      </c>
      <c r="J192" s="19">
        <v>5</v>
      </c>
      <c r="K192" s="19">
        <v>5</v>
      </c>
      <c r="L192" s="20">
        <v>4.7142857139999998</v>
      </c>
      <c r="M192" s="19">
        <v>5</v>
      </c>
      <c r="N192" s="19">
        <v>3</v>
      </c>
      <c r="O192" s="19">
        <v>5</v>
      </c>
      <c r="P192" s="19">
        <v>5</v>
      </c>
      <c r="Q192" s="19">
        <v>5</v>
      </c>
      <c r="R192" s="19">
        <v>5</v>
      </c>
      <c r="S192" s="20">
        <v>4.6666666670000003</v>
      </c>
      <c r="T192" s="19">
        <v>5</v>
      </c>
      <c r="U192" s="19">
        <v>5</v>
      </c>
      <c r="V192" s="19">
        <v>5</v>
      </c>
      <c r="W192" s="19">
        <v>5</v>
      </c>
      <c r="X192" s="20">
        <v>5</v>
      </c>
    </row>
    <row r="193" spans="1:24" x14ac:dyDescent="0.25">
      <c r="A193" s="15" t="s">
        <v>29</v>
      </c>
      <c r="B193" s="15" t="s">
        <v>25</v>
      </c>
      <c r="C193" s="15" t="s">
        <v>27</v>
      </c>
      <c r="D193" s="15" t="s">
        <v>30</v>
      </c>
      <c r="E193" s="16">
        <v>5</v>
      </c>
      <c r="F193" s="16">
        <v>3</v>
      </c>
      <c r="G193" s="16">
        <v>1</v>
      </c>
      <c r="H193" s="16">
        <v>3</v>
      </c>
      <c r="I193" s="16">
        <v>2</v>
      </c>
      <c r="J193" s="16">
        <v>2</v>
      </c>
      <c r="K193" s="16">
        <v>2</v>
      </c>
      <c r="L193" s="17">
        <v>2.5714285710000002</v>
      </c>
      <c r="M193" s="16">
        <v>3</v>
      </c>
      <c r="N193" s="16">
        <v>5</v>
      </c>
      <c r="O193" s="16">
        <v>2</v>
      </c>
      <c r="P193" s="16">
        <v>2</v>
      </c>
      <c r="Q193" s="16">
        <v>2</v>
      </c>
      <c r="R193" s="16">
        <v>3</v>
      </c>
      <c r="S193" s="17">
        <v>2.8333333330000001</v>
      </c>
      <c r="T193" s="16">
        <v>2</v>
      </c>
      <c r="U193" s="16">
        <v>2</v>
      </c>
      <c r="V193" s="16">
        <v>2</v>
      </c>
      <c r="W193" s="16">
        <v>3</v>
      </c>
      <c r="X193" s="17">
        <v>2.25</v>
      </c>
    </row>
    <row r="194" spans="1:24" x14ac:dyDescent="0.25">
      <c r="A194" s="18" t="s">
        <v>29</v>
      </c>
      <c r="B194" s="18" t="s">
        <v>25</v>
      </c>
      <c r="C194" s="18" t="s">
        <v>27</v>
      </c>
      <c r="D194" s="18" t="s">
        <v>30</v>
      </c>
      <c r="E194" s="19">
        <v>5</v>
      </c>
      <c r="F194" s="19">
        <v>5</v>
      </c>
      <c r="G194" s="19">
        <v>5</v>
      </c>
      <c r="H194" s="19">
        <v>5</v>
      </c>
      <c r="I194" s="19">
        <v>3</v>
      </c>
      <c r="J194" s="19">
        <v>4</v>
      </c>
      <c r="K194" s="19">
        <v>6</v>
      </c>
      <c r="L194" s="20">
        <v>4.7142857139999998</v>
      </c>
      <c r="M194" s="19">
        <v>4</v>
      </c>
      <c r="N194" s="19">
        <v>4</v>
      </c>
      <c r="O194" s="19">
        <v>5</v>
      </c>
      <c r="P194" s="19">
        <v>5</v>
      </c>
      <c r="Q194" s="19">
        <v>5</v>
      </c>
      <c r="R194" s="19">
        <v>6</v>
      </c>
      <c r="S194" s="20">
        <v>4.8333333329999997</v>
      </c>
      <c r="T194" s="19">
        <v>5</v>
      </c>
      <c r="U194" s="19">
        <v>4</v>
      </c>
      <c r="V194" s="19">
        <v>6</v>
      </c>
      <c r="W194" s="19">
        <v>5</v>
      </c>
      <c r="X194" s="20">
        <v>5</v>
      </c>
    </row>
    <row r="195" spans="1:24" x14ac:dyDescent="0.25">
      <c r="A195" s="15" t="s">
        <v>24</v>
      </c>
      <c r="B195" s="15" t="s">
        <v>25</v>
      </c>
      <c r="C195" s="15" t="s">
        <v>27</v>
      </c>
      <c r="D195" s="15" t="s">
        <v>30</v>
      </c>
      <c r="E195" s="16">
        <v>5</v>
      </c>
      <c r="F195" s="16">
        <v>4</v>
      </c>
      <c r="G195" s="16">
        <v>6</v>
      </c>
      <c r="H195" s="16">
        <v>5</v>
      </c>
      <c r="I195" s="16">
        <v>6</v>
      </c>
      <c r="J195" s="16">
        <v>4</v>
      </c>
      <c r="K195" s="16">
        <v>4</v>
      </c>
      <c r="L195" s="17">
        <v>4.8571428570000004</v>
      </c>
      <c r="M195" s="16">
        <v>2</v>
      </c>
      <c r="N195" s="16">
        <v>1</v>
      </c>
      <c r="O195" s="16">
        <v>4</v>
      </c>
      <c r="P195" s="16">
        <v>3</v>
      </c>
      <c r="Q195" s="16">
        <v>2</v>
      </c>
      <c r="R195" s="16">
        <v>4</v>
      </c>
      <c r="S195" s="17">
        <v>2.6666666669999999</v>
      </c>
      <c r="T195" s="16">
        <v>4</v>
      </c>
      <c r="U195" s="16">
        <v>4</v>
      </c>
      <c r="V195" s="16">
        <v>4</v>
      </c>
      <c r="W195" s="16">
        <v>5</v>
      </c>
      <c r="X195" s="17">
        <v>4.25</v>
      </c>
    </row>
    <row r="196" spans="1:24" x14ac:dyDescent="0.25">
      <c r="A196" s="18" t="s">
        <v>29</v>
      </c>
      <c r="B196" s="18" t="s">
        <v>25</v>
      </c>
      <c r="C196" s="18" t="s">
        <v>27</v>
      </c>
      <c r="D196" s="18" t="s">
        <v>30</v>
      </c>
      <c r="E196" s="19">
        <v>4</v>
      </c>
      <c r="F196" s="19">
        <v>4</v>
      </c>
      <c r="G196" s="19">
        <v>5</v>
      </c>
      <c r="H196" s="19">
        <v>4</v>
      </c>
      <c r="I196" s="19">
        <v>2</v>
      </c>
      <c r="J196" s="19">
        <v>3</v>
      </c>
      <c r="K196" s="19">
        <v>3</v>
      </c>
      <c r="L196" s="20">
        <v>3.5714285710000002</v>
      </c>
      <c r="M196" s="19">
        <v>5</v>
      </c>
      <c r="N196" s="19">
        <v>3</v>
      </c>
      <c r="O196" s="19">
        <v>3</v>
      </c>
      <c r="P196" s="19">
        <v>4</v>
      </c>
      <c r="Q196" s="19">
        <v>4</v>
      </c>
      <c r="R196" s="19">
        <v>4</v>
      </c>
      <c r="S196" s="20">
        <v>3.8333333330000001</v>
      </c>
      <c r="T196" s="19">
        <v>5</v>
      </c>
      <c r="U196" s="19">
        <v>5</v>
      </c>
      <c r="V196" s="19">
        <v>6</v>
      </c>
      <c r="W196" s="19">
        <v>5</v>
      </c>
      <c r="X196" s="20">
        <v>5.25</v>
      </c>
    </row>
    <row r="197" spans="1:24" x14ac:dyDescent="0.25">
      <c r="A197" s="15" t="s">
        <v>24</v>
      </c>
      <c r="B197" s="15" t="s">
        <v>25</v>
      </c>
      <c r="C197" s="15" t="s">
        <v>27</v>
      </c>
      <c r="D197" s="15" t="s">
        <v>30</v>
      </c>
      <c r="E197" s="16">
        <v>5</v>
      </c>
      <c r="F197" s="16">
        <v>4</v>
      </c>
      <c r="G197" s="16">
        <v>3</v>
      </c>
      <c r="H197" s="16">
        <v>2</v>
      </c>
      <c r="I197" s="16">
        <v>3</v>
      </c>
      <c r="J197" s="16">
        <v>4</v>
      </c>
      <c r="K197" s="16">
        <v>5</v>
      </c>
      <c r="L197" s="17">
        <v>3.7142857139999998</v>
      </c>
      <c r="M197" s="16">
        <v>2</v>
      </c>
      <c r="N197" s="16">
        <v>1</v>
      </c>
      <c r="O197" s="16">
        <v>3</v>
      </c>
      <c r="P197" s="16">
        <v>1</v>
      </c>
      <c r="Q197" s="16">
        <v>3</v>
      </c>
      <c r="R197" s="16">
        <v>1</v>
      </c>
      <c r="S197" s="17">
        <v>1.8333333329999999</v>
      </c>
      <c r="T197" s="16">
        <v>3</v>
      </c>
      <c r="U197" s="16">
        <v>5</v>
      </c>
      <c r="V197" s="16">
        <v>4</v>
      </c>
      <c r="W197" s="16">
        <v>6</v>
      </c>
      <c r="X197" s="17">
        <v>4.5</v>
      </c>
    </row>
    <row r="198" spans="1:24" x14ac:dyDescent="0.25">
      <c r="A198" s="18" t="s">
        <v>24</v>
      </c>
      <c r="B198" s="18" t="s">
        <v>25</v>
      </c>
      <c r="C198" s="18" t="s">
        <v>27</v>
      </c>
      <c r="D198" s="18" t="s">
        <v>30</v>
      </c>
      <c r="E198" s="19">
        <v>5</v>
      </c>
      <c r="F198" s="19">
        <v>3</v>
      </c>
      <c r="G198" s="19">
        <v>6</v>
      </c>
      <c r="H198" s="19">
        <v>5</v>
      </c>
      <c r="I198" s="19">
        <v>6</v>
      </c>
      <c r="J198" s="19">
        <v>5</v>
      </c>
      <c r="K198" s="19">
        <v>4</v>
      </c>
      <c r="L198" s="20">
        <v>4.8571428570000004</v>
      </c>
      <c r="M198" s="19">
        <v>3</v>
      </c>
      <c r="N198" s="19">
        <v>1</v>
      </c>
      <c r="O198" s="19">
        <v>4</v>
      </c>
      <c r="P198" s="19">
        <v>4</v>
      </c>
      <c r="Q198" s="19">
        <v>4</v>
      </c>
      <c r="R198" s="19">
        <v>4</v>
      </c>
      <c r="S198" s="20">
        <v>3.3333333330000001</v>
      </c>
      <c r="T198" s="19">
        <v>5</v>
      </c>
      <c r="U198" s="19">
        <v>5</v>
      </c>
      <c r="V198" s="19">
        <v>4</v>
      </c>
      <c r="W198" s="19">
        <v>4</v>
      </c>
      <c r="X198" s="20">
        <v>4.5</v>
      </c>
    </row>
    <row r="199" spans="1:24" x14ac:dyDescent="0.25">
      <c r="A199" s="15" t="s">
        <v>24</v>
      </c>
      <c r="B199" s="15" t="s">
        <v>25</v>
      </c>
      <c r="C199" s="15" t="s">
        <v>27</v>
      </c>
      <c r="D199" s="15" t="s">
        <v>26</v>
      </c>
      <c r="E199" s="16">
        <v>3</v>
      </c>
      <c r="F199" s="16">
        <v>4</v>
      </c>
      <c r="G199" s="16">
        <v>6</v>
      </c>
      <c r="H199" s="16">
        <v>3</v>
      </c>
      <c r="I199" s="16">
        <v>5</v>
      </c>
      <c r="J199" s="16">
        <v>4</v>
      </c>
      <c r="K199" s="16">
        <v>5</v>
      </c>
      <c r="L199" s="17">
        <v>4.2857142860000002</v>
      </c>
      <c r="M199" s="16">
        <v>4</v>
      </c>
      <c r="N199" s="16">
        <v>6</v>
      </c>
      <c r="O199" s="16">
        <v>6</v>
      </c>
      <c r="P199" s="16">
        <v>6</v>
      </c>
      <c r="Q199" s="16">
        <v>3</v>
      </c>
      <c r="R199" s="16">
        <v>3</v>
      </c>
      <c r="S199" s="17">
        <v>4.6666666670000003</v>
      </c>
      <c r="T199" s="16">
        <v>6</v>
      </c>
      <c r="U199" s="16">
        <v>6</v>
      </c>
      <c r="V199" s="16">
        <v>5</v>
      </c>
      <c r="W199" s="16">
        <v>6</v>
      </c>
      <c r="X199" s="17">
        <v>5.75</v>
      </c>
    </row>
    <row r="200" spans="1:24" x14ac:dyDescent="0.25">
      <c r="A200" s="18" t="s">
        <v>24</v>
      </c>
      <c r="B200" s="18" t="s">
        <v>25</v>
      </c>
      <c r="C200" s="18" t="s">
        <v>28</v>
      </c>
      <c r="D200" s="18" t="s">
        <v>30</v>
      </c>
      <c r="E200" s="19">
        <v>5</v>
      </c>
      <c r="F200" s="19">
        <v>3</v>
      </c>
      <c r="G200" s="19">
        <v>5</v>
      </c>
      <c r="H200" s="19">
        <v>4</v>
      </c>
      <c r="I200" s="19">
        <v>5</v>
      </c>
      <c r="J200" s="19">
        <v>4</v>
      </c>
      <c r="K200" s="19">
        <v>5</v>
      </c>
      <c r="L200" s="20">
        <v>4.4285714289999998</v>
      </c>
      <c r="M200" s="19">
        <v>4</v>
      </c>
      <c r="N200" s="19">
        <v>2</v>
      </c>
      <c r="O200" s="19">
        <v>5</v>
      </c>
      <c r="P200" s="19">
        <v>4</v>
      </c>
      <c r="Q200" s="19">
        <v>4</v>
      </c>
      <c r="R200" s="19">
        <v>0</v>
      </c>
      <c r="S200" s="20">
        <v>3.1666666669999999</v>
      </c>
      <c r="T200" s="19">
        <v>5</v>
      </c>
      <c r="U200" s="19">
        <v>5</v>
      </c>
      <c r="V200" s="19">
        <v>4</v>
      </c>
      <c r="W200" s="19">
        <v>5</v>
      </c>
      <c r="X200" s="20">
        <v>4.75</v>
      </c>
    </row>
    <row r="201" spans="1:24" x14ac:dyDescent="0.25">
      <c r="A201" s="15" t="s">
        <v>24</v>
      </c>
      <c r="B201" s="15" t="s">
        <v>25</v>
      </c>
      <c r="C201" s="15" t="s">
        <v>27</v>
      </c>
      <c r="D201" s="15" t="s">
        <v>26</v>
      </c>
      <c r="E201" s="16">
        <v>5</v>
      </c>
      <c r="F201" s="16">
        <v>4</v>
      </c>
      <c r="G201" s="16">
        <v>5</v>
      </c>
      <c r="H201" s="16">
        <v>5</v>
      </c>
      <c r="I201" s="16">
        <v>5</v>
      </c>
      <c r="J201" s="16">
        <v>4</v>
      </c>
      <c r="K201" s="16">
        <v>5</v>
      </c>
      <c r="L201" s="17">
        <v>4.7142857139999998</v>
      </c>
      <c r="M201" s="16">
        <v>4</v>
      </c>
      <c r="N201" s="16">
        <v>3</v>
      </c>
      <c r="O201" s="16">
        <v>4</v>
      </c>
      <c r="P201" s="16">
        <v>4</v>
      </c>
      <c r="Q201" s="16">
        <v>4</v>
      </c>
      <c r="R201" s="16">
        <v>3</v>
      </c>
      <c r="S201" s="17">
        <v>3.6666666669999999</v>
      </c>
      <c r="T201" s="16">
        <v>5</v>
      </c>
      <c r="U201" s="16">
        <v>5</v>
      </c>
      <c r="V201" s="16">
        <v>4</v>
      </c>
      <c r="W201" s="16">
        <v>4</v>
      </c>
      <c r="X201" s="17">
        <v>4.5</v>
      </c>
    </row>
    <row r="202" spans="1:24" x14ac:dyDescent="0.25">
      <c r="A202" s="18" t="s">
        <v>24</v>
      </c>
      <c r="B202" s="18" t="s">
        <v>25</v>
      </c>
      <c r="C202" s="18" t="s">
        <v>27</v>
      </c>
      <c r="D202" s="18" t="s">
        <v>30</v>
      </c>
      <c r="E202" s="19">
        <v>4</v>
      </c>
      <c r="F202" s="19">
        <v>4</v>
      </c>
      <c r="G202" s="19">
        <v>6</v>
      </c>
      <c r="H202" s="19">
        <v>3</v>
      </c>
      <c r="I202" s="19">
        <v>5</v>
      </c>
      <c r="J202" s="19">
        <v>3</v>
      </c>
      <c r="K202" s="19">
        <v>5</v>
      </c>
      <c r="L202" s="20">
        <v>4.2857142860000002</v>
      </c>
      <c r="M202" s="19">
        <v>4</v>
      </c>
      <c r="N202" s="19">
        <v>1</v>
      </c>
      <c r="O202" s="19">
        <v>4</v>
      </c>
      <c r="P202" s="19">
        <v>4</v>
      </c>
      <c r="Q202" s="19">
        <v>4</v>
      </c>
      <c r="R202" s="19">
        <v>1</v>
      </c>
      <c r="S202" s="20">
        <v>3</v>
      </c>
      <c r="T202" s="19">
        <v>5</v>
      </c>
      <c r="U202" s="19">
        <v>5</v>
      </c>
      <c r="V202" s="19">
        <v>5</v>
      </c>
      <c r="W202" s="19">
        <v>5</v>
      </c>
      <c r="X202" s="20">
        <v>5</v>
      </c>
    </row>
    <row r="203" spans="1:24" x14ac:dyDescent="0.25">
      <c r="A203" s="15" t="s">
        <v>24</v>
      </c>
      <c r="B203" s="15" t="s">
        <v>25</v>
      </c>
      <c r="C203" s="15" t="s">
        <v>28</v>
      </c>
      <c r="D203" s="15" t="s">
        <v>26</v>
      </c>
      <c r="E203" s="16">
        <v>3</v>
      </c>
      <c r="F203" s="16">
        <v>4</v>
      </c>
      <c r="G203" s="16">
        <v>5</v>
      </c>
      <c r="H203" s="16">
        <v>3</v>
      </c>
      <c r="I203" s="16">
        <v>4</v>
      </c>
      <c r="J203" s="16">
        <v>3</v>
      </c>
      <c r="K203" s="16">
        <v>2</v>
      </c>
      <c r="L203" s="17">
        <v>3.4285714289999998</v>
      </c>
      <c r="M203" s="16">
        <v>5</v>
      </c>
      <c r="N203" s="16">
        <v>3</v>
      </c>
      <c r="O203" s="16">
        <v>5</v>
      </c>
      <c r="P203" s="16">
        <v>5</v>
      </c>
      <c r="Q203" s="16">
        <v>3</v>
      </c>
      <c r="R203" s="16">
        <v>6</v>
      </c>
      <c r="S203" s="17">
        <v>4.5</v>
      </c>
      <c r="T203" s="16">
        <v>3</v>
      </c>
      <c r="U203" s="16">
        <v>6</v>
      </c>
      <c r="V203" s="16">
        <v>5</v>
      </c>
      <c r="W203" s="16">
        <v>3</v>
      </c>
      <c r="X203" s="17">
        <v>4.25</v>
      </c>
    </row>
    <row r="204" spans="1:24" x14ac:dyDescent="0.25">
      <c r="A204" s="18" t="s">
        <v>24</v>
      </c>
      <c r="B204" s="18" t="s">
        <v>25</v>
      </c>
      <c r="C204" s="18" t="s">
        <v>27</v>
      </c>
      <c r="D204" s="18" t="s">
        <v>30</v>
      </c>
      <c r="E204" s="19">
        <v>5</v>
      </c>
      <c r="F204" s="19">
        <v>4</v>
      </c>
      <c r="G204" s="19">
        <v>5</v>
      </c>
      <c r="H204" s="19">
        <v>3</v>
      </c>
      <c r="I204" s="19">
        <v>6</v>
      </c>
      <c r="J204" s="19">
        <v>4</v>
      </c>
      <c r="K204" s="19">
        <v>5</v>
      </c>
      <c r="L204" s="20">
        <v>4.5714285710000002</v>
      </c>
      <c r="M204" s="19">
        <v>3</v>
      </c>
      <c r="N204" s="19">
        <v>1</v>
      </c>
      <c r="O204" s="19">
        <v>3</v>
      </c>
      <c r="P204" s="19">
        <v>2</v>
      </c>
      <c r="Q204" s="19">
        <v>3</v>
      </c>
      <c r="R204" s="19">
        <v>3</v>
      </c>
      <c r="S204" s="20">
        <v>2.5</v>
      </c>
      <c r="T204" s="19">
        <v>4</v>
      </c>
      <c r="U204" s="19">
        <v>4</v>
      </c>
      <c r="V204" s="19">
        <v>5</v>
      </c>
      <c r="W204" s="19">
        <v>5</v>
      </c>
      <c r="X204" s="20">
        <v>4.5</v>
      </c>
    </row>
    <row r="205" spans="1:24" x14ac:dyDescent="0.25">
      <c r="A205" s="15" t="s">
        <v>24</v>
      </c>
      <c r="B205" s="15" t="s">
        <v>25</v>
      </c>
      <c r="C205" s="15" t="s">
        <v>27</v>
      </c>
      <c r="D205" s="15" t="s">
        <v>30</v>
      </c>
      <c r="E205" s="16">
        <v>4</v>
      </c>
      <c r="F205" s="16">
        <v>5</v>
      </c>
      <c r="G205" s="16">
        <v>6</v>
      </c>
      <c r="H205" s="16">
        <v>5</v>
      </c>
      <c r="I205" s="16">
        <v>6</v>
      </c>
      <c r="J205" s="16">
        <v>3</v>
      </c>
      <c r="K205" s="16">
        <v>4</v>
      </c>
      <c r="L205" s="17">
        <v>4.7142857139999998</v>
      </c>
      <c r="M205" s="16">
        <v>3</v>
      </c>
      <c r="N205" s="16">
        <v>2</v>
      </c>
      <c r="O205" s="16">
        <v>4</v>
      </c>
      <c r="P205" s="16">
        <v>2</v>
      </c>
      <c r="Q205" s="16">
        <v>3</v>
      </c>
      <c r="R205" s="16">
        <v>4</v>
      </c>
      <c r="S205" s="17">
        <v>3</v>
      </c>
      <c r="T205" s="16">
        <v>5</v>
      </c>
      <c r="U205" s="16">
        <v>5</v>
      </c>
      <c r="V205" s="16">
        <v>5</v>
      </c>
      <c r="W205" s="16">
        <v>4</v>
      </c>
      <c r="X205" s="17">
        <v>4.75</v>
      </c>
    </row>
    <row r="206" spans="1:24" x14ac:dyDescent="0.25">
      <c r="A206" s="18" t="s">
        <v>29</v>
      </c>
      <c r="B206" s="18" t="s">
        <v>25</v>
      </c>
      <c r="C206" s="18" t="s">
        <v>27</v>
      </c>
      <c r="D206" s="18" t="s">
        <v>30</v>
      </c>
      <c r="E206" s="19">
        <v>5</v>
      </c>
      <c r="F206" s="19">
        <v>6</v>
      </c>
      <c r="G206" s="19">
        <v>6</v>
      </c>
      <c r="H206" s="19">
        <v>5</v>
      </c>
      <c r="I206" s="19">
        <v>4</v>
      </c>
      <c r="J206" s="19">
        <v>4</v>
      </c>
      <c r="K206" s="19">
        <v>6</v>
      </c>
      <c r="L206" s="20">
        <v>5.1428571429999996</v>
      </c>
      <c r="M206" s="19">
        <v>4</v>
      </c>
      <c r="N206" s="19">
        <v>4</v>
      </c>
      <c r="O206" s="19">
        <v>5</v>
      </c>
      <c r="P206" s="19">
        <v>5</v>
      </c>
      <c r="Q206" s="19">
        <v>6</v>
      </c>
      <c r="R206" s="19">
        <v>4</v>
      </c>
      <c r="S206" s="20">
        <v>4.6666666670000003</v>
      </c>
      <c r="T206" s="19">
        <v>3</v>
      </c>
      <c r="U206" s="19">
        <v>4</v>
      </c>
      <c r="V206" s="19">
        <v>5</v>
      </c>
      <c r="W206" s="19">
        <v>6</v>
      </c>
      <c r="X206" s="20">
        <v>4.5</v>
      </c>
    </row>
    <row r="207" spans="1:24" x14ac:dyDescent="0.25">
      <c r="A207" s="15" t="s">
        <v>24</v>
      </c>
      <c r="B207" s="15" t="s">
        <v>25</v>
      </c>
      <c r="C207" s="15" t="s">
        <v>28</v>
      </c>
      <c r="D207" s="15" t="s">
        <v>30</v>
      </c>
      <c r="E207" s="16">
        <v>3</v>
      </c>
      <c r="F207" s="16">
        <v>4</v>
      </c>
      <c r="G207" s="16">
        <v>5</v>
      </c>
      <c r="H207" s="16">
        <v>4</v>
      </c>
      <c r="I207" s="16">
        <v>5</v>
      </c>
      <c r="J207" s="16">
        <v>2</v>
      </c>
      <c r="K207" s="16">
        <v>2</v>
      </c>
      <c r="L207" s="17">
        <v>3.5714285710000002</v>
      </c>
      <c r="M207" s="16">
        <v>2</v>
      </c>
      <c r="N207" s="16">
        <v>2</v>
      </c>
      <c r="O207" s="16">
        <v>4</v>
      </c>
      <c r="P207" s="16">
        <v>2</v>
      </c>
      <c r="Q207" s="16">
        <v>4</v>
      </c>
      <c r="R207" s="16">
        <v>3</v>
      </c>
      <c r="S207" s="17">
        <v>2.8333333330000001</v>
      </c>
      <c r="T207" s="16">
        <v>4</v>
      </c>
      <c r="U207" s="16">
        <v>5</v>
      </c>
      <c r="V207" s="16">
        <v>3</v>
      </c>
      <c r="W207" s="16">
        <v>4</v>
      </c>
      <c r="X207" s="17">
        <v>4</v>
      </c>
    </row>
    <row r="208" spans="1:24" x14ac:dyDescent="0.25">
      <c r="A208" s="18" t="s">
        <v>24</v>
      </c>
      <c r="B208" s="18" t="s">
        <v>25</v>
      </c>
      <c r="C208" s="18" t="s">
        <v>27</v>
      </c>
      <c r="D208" s="18" t="s">
        <v>30</v>
      </c>
      <c r="E208" s="19">
        <v>4</v>
      </c>
      <c r="F208" s="19">
        <v>4</v>
      </c>
      <c r="G208" s="19">
        <v>5</v>
      </c>
      <c r="H208" s="19">
        <v>5</v>
      </c>
      <c r="I208" s="19">
        <v>6</v>
      </c>
      <c r="J208" s="19">
        <v>4</v>
      </c>
      <c r="K208" s="19">
        <v>3</v>
      </c>
      <c r="L208" s="20">
        <v>4.4285714289999998</v>
      </c>
      <c r="M208" s="19">
        <v>5</v>
      </c>
      <c r="N208" s="19">
        <v>4</v>
      </c>
      <c r="O208" s="19">
        <v>6</v>
      </c>
      <c r="P208" s="19">
        <v>6</v>
      </c>
      <c r="Q208" s="19">
        <v>5</v>
      </c>
      <c r="R208" s="19">
        <v>4</v>
      </c>
      <c r="S208" s="20">
        <v>5</v>
      </c>
      <c r="T208" s="19">
        <v>5</v>
      </c>
      <c r="U208" s="19">
        <v>5</v>
      </c>
      <c r="V208" s="19">
        <v>6</v>
      </c>
      <c r="W208" s="19">
        <v>5</v>
      </c>
      <c r="X208" s="20">
        <v>5.25</v>
      </c>
    </row>
    <row r="209" spans="1:24" x14ac:dyDescent="0.25">
      <c r="A209" s="15" t="s">
        <v>29</v>
      </c>
      <c r="B209" s="15" t="s">
        <v>25</v>
      </c>
      <c r="C209" s="15" t="s">
        <v>27</v>
      </c>
      <c r="D209" s="15" t="s">
        <v>30</v>
      </c>
      <c r="E209" s="16">
        <v>5</v>
      </c>
      <c r="F209" s="16">
        <v>3</v>
      </c>
      <c r="G209" s="16">
        <v>5</v>
      </c>
      <c r="H209" s="16">
        <v>2</v>
      </c>
      <c r="I209" s="16">
        <v>5</v>
      </c>
      <c r="J209" s="16">
        <v>3</v>
      </c>
      <c r="K209" s="16">
        <v>4</v>
      </c>
      <c r="L209" s="17">
        <v>3.8571428569999999</v>
      </c>
      <c r="M209" s="16">
        <v>5</v>
      </c>
      <c r="N209" s="16">
        <v>2</v>
      </c>
      <c r="O209" s="16">
        <v>5</v>
      </c>
      <c r="P209" s="16">
        <v>5</v>
      </c>
      <c r="Q209" s="16">
        <v>4</v>
      </c>
      <c r="R209" s="16">
        <v>2</v>
      </c>
      <c r="S209" s="17">
        <v>3.8333333330000001</v>
      </c>
      <c r="T209" s="16">
        <v>4</v>
      </c>
      <c r="U209" s="16">
        <v>6</v>
      </c>
      <c r="V209" s="16">
        <v>4</v>
      </c>
      <c r="W209" s="16">
        <v>6</v>
      </c>
      <c r="X209" s="17">
        <v>5</v>
      </c>
    </row>
    <row r="210" spans="1:24" x14ac:dyDescent="0.25">
      <c r="A210" s="18" t="s">
        <v>24</v>
      </c>
      <c r="B210" s="18" t="s">
        <v>25</v>
      </c>
      <c r="C210" s="18" t="s">
        <v>28</v>
      </c>
      <c r="D210" s="18" t="s">
        <v>30</v>
      </c>
      <c r="E210" s="19">
        <v>5</v>
      </c>
      <c r="F210" s="19">
        <v>4</v>
      </c>
      <c r="G210" s="19">
        <v>6</v>
      </c>
      <c r="H210" s="19">
        <v>4</v>
      </c>
      <c r="I210" s="19">
        <v>5</v>
      </c>
      <c r="J210" s="19">
        <v>4</v>
      </c>
      <c r="K210" s="19">
        <v>4</v>
      </c>
      <c r="L210" s="20">
        <v>4.5714285710000002</v>
      </c>
      <c r="M210" s="19">
        <v>4</v>
      </c>
      <c r="N210" s="19">
        <v>4</v>
      </c>
      <c r="O210" s="19">
        <v>5</v>
      </c>
      <c r="P210" s="19">
        <v>5</v>
      </c>
      <c r="Q210" s="19">
        <v>4</v>
      </c>
      <c r="R210" s="19">
        <v>4</v>
      </c>
      <c r="S210" s="20">
        <v>4.3333333329999997</v>
      </c>
      <c r="T210" s="19">
        <v>5</v>
      </c>
      <c r="U210" s="19">
        <v>6</v>
      </c>
      <c r="V210" s="19">
        <v>5</v>
      </c>
      <c r="W210" s="19">
        <v>5</v>
      </c>
      <c r="X210" s="20">
        <v>5.25</v>
      </c>
    </row>
    <row r="211" spans="1:24" x14ac:dyDescent="0.25">
      <c r="A211" s="15" t="s">
        <v>24</v>
      </c>
      <c r="B211" s="15" t="s">
        <v>25</v>
      </c>
      <c r="C211" s="15" t="s">
        <v>27</v>
      </c>
      <c r="D211" s="15" t="s">
        <v>30</v>
      </c>
      <c r="E211" s="16">
        <v>5</v>
      </c>
      <c r="F211" s="16">
        <v>5</v>
      </c>
      <c r="G211" s="16">
        <v>6</v>
      </c>
      <c r="H211" s="16">
        <v>4</v>
      </c>
      <c r="I211" s="16">
        <v>6</v>
      </c>
      <c r="J211" s="16">
        <v>5</v>
      </c>
      <c r="K211" s="16">
        <v>5</v>
      </c>
      <c r="L211" s="17">
        <v>5.1428571429999996</v>
      </c>
      <c r="M211" s="16">
        <v>3</v>
      </c>
      <c r="N211" s="16">
        <v>1</v>
      </c>
      <c r="O211" s="16">
        <v>4</v>
      </c>
      <c r="P211" s="16">
        <v>2</v>
      </c>
      <c r="Q211" s="16">
        <v>5</v>
      </c>
      <c r="R211" s="16">
        <v>0</v>
      </c>
      <c r="S211" s="17">
        <v>2.5</v>
      </c>
      <c r="T211" s="16">
        <v>5</v>
      </c>
      <c r="U211" s="16">
        <v>5</v>
      </c>
      <c r="V211" s="16">
        <v>4</v>
      </c>
      <c r="W211" s="16">
        <v>5</v>
      </c>
      <c r="X211" s="17">
        <v>4.75</v>
      </c>
    </row>
    <row r="212" spans="1:24" x14ac:dyDescent="0.25">
      <c r="A212" s="18" t="s">
        <v>29</v>
      </c>
      <c r="B212" s="18" t="s">
        <v>25</v>
      </c>
      <c r="C212" s="18" t="s">
        <v>27</v>
      </c>
      <c r="D212" s="18" t="s">
        <v>30</v>
      </c>
      <c r="E212" s="19">
        <v>6</v>
      </c>
      <c r="F212" s="19">
        <v>4</v>
      </c>
      <c r="G212" s="19">
        <v>6</v>
      </c>
      <c r="H212" s="19">
        <v>3</v>
      </c>
      <c r="I212" s="19">
        <v>5</v>
      </c>
      <c r="J212" s="19">
        <v>5</v>
      </c>
      <c r="K212" s="19">
        <v>4</v>
      </c>
      <c r="L212" s="20">
        <v>4.7142857139999998</v>
      </c>
      <c r="M212" s="19">
        <v>4</v>
      </c>
      <c r="N212" s="19">
        <v>2</v>
      </c>
      <c r="O212" s="19">
        <v>5</v>
      </c>
      <c r="P212" s="19">
        <v>5</v>
      </c>
      <c r="Q212" s="19">
        <v>5</v>
      </c>
      <c r="R212" s="19">
        <v>6</v>
      </c>
      <c r="S212" s="20">
        <v>4.5</v>
      </c>
      <c r="T212" s="19">
        <v>6</v>
      </c>
      <c r="U212" s="19">
        <v>6</v>
      </c>
      <c r="V212" s="19">
        <v>6</v>
      </c>
      <c r="W212" s="19">
        <v>6</v>
      </c>
      <c r="X212" s="20">
        <v>6</v>
      </c>
    </row>
    <row r="213" spans="1:24" x14ac:dyDescent="0.25">
      <c r="A213" s="15" t="s">
        <v>24</v>
      </c>
      <c r="B213" s="15" t="s">
        <v>25</v>
      </c>
      <c r="C213" s="15" t="s">
        <v>27</v>
      </c>
      <c r="D213" s="15" t="s">
        <v>26</v>
      </c>
      <c r="E213" s="16">
        <v>3</v>
      </c>
      <c r="F213" s="16">
        <v>2</v>
      </c>
      <c r="G213" s="16">
        <v>6</v>
      </c>
      <c r="H213" s="16">
        <v>4</v>
      </c>
      <c r="I213" s="16">
        <v>3</v>
      </c>
      <c r="J213" s="16">
        <v>3</v>
      </c>
      <c r="K213" s="16">
        <v>5</v>
      </c>
      <c r="L213" s="17">
        <v>3.7142857139999998</v>
      </c>
      <c r="M213" s="16">
        <v>2</v>
      </c>
      <c r="N213" s="16">
        <v>2</v>
      </c>
      <c r="O213" s="16">
        <v>4</v>
      </c>
      <c r="P213" s="16">
        <v>6</v>
      </c>
      <c r="Q213" s="16">
        <v>1</v>
      </c>
      <c r="R213" s="16">
        <v>1</v>
      </c>
      <c r="S213" s="17">
        <v>2.6666666669999999</v>
      </c>
      <c r="T213" s="16">
        <v>6</v>
      </c>
      <c r="U213" s="16">
        <v>3</v>
      </c>
      <c r="V213" s="16">
        <v>3</v>
      </c>
      <c r="W213" s="16">
        <v>4</v>
      </c>
      <c r="X213" s="17">
        <v>4</v>
      </c>
    </row>
    <row r="214" spans="1:24" x14ac:dyDescent="0.25">
      <c r="A214" s="18" t="s">
        <v>24</v>
      </c>
      <c r="B214" s="18" t="s">
        <v>25</v>
      </c>
      <c r="C214" s="18" t="s">
        <v>31</v>
      </c>
      <c r="D214" s="18" t="s">
        <v>26</v>
      </c>
      <c r="E214" s="19">
        <v>4</v>
      </c>
      <c r="F214" s="19">
        <v>4</v>
      </c>
      <c r="G214" s="19">
        <v>1</v>
      </c>
      <c r="H214" s="19">
        <v>1</v>
      </c>
      <c r="I214" s="19">
        <v>6</v>
      </c>
      <c r="J214" s="19">
        <v>4</v>
      </c>
      <c r="K214" s="19">
        <v>3</v>
      </c>
      <c r="L214" s="20">
        <v>3.2857142860000002</v>
      </c>
      <c r="M214" s="19">
        <v>3</v>
      </c>
      <c r="N214" s="19">
        <v>2</v>
      </c>
      <c r="O214" s="19">
        <v>6</v>
      </c>
      <c r="P214" s="19">
        <v>5</v>
      </c>
      <c r="Q214" s="19">
        <v>3</v>
      </c>
      <c r="R214" s="19">
        <v>2</v>
      </c>
      <c r="S214" s="20">
        <v>3.5</v>
      </c>
      <c r="T214" s="19">
        <v>4</v>
      </c>
      <c r="U214" s="19">
        <v>5</v>
      </c>
      <c r="V214" s="19">
        <v>4</v>
      </c>
      <c r="W214" s="19">
        <v>4</v>
      </c>
      <c r="X214" s="20">
        <v>4.25</v>
      </c>
    </row>
    <row r="215" spans="1:24" x14ac:dyDescent="0.25">
      <c r="A215" s="15" t="s">
        <v>24</v>
      </c>
      <c r="B215" s="15" t="s">
        <v>25</v>
      </c>
      <c r="C215" s="15" t="s">
        <v>28</v>
      </c>
      <c r="D215" s="15" t="s">
        <v>30</v>
      </c>
      <c r="E215" s="16">
        <v>3</v>
      </c>
      <c r="F215" s="16">
        <v>4</v>
      </c>
      <c r="G215" s="16">
        <v>6</v>
      </c>
      <c r="H215" s="16">
        <v>4</v>
      </c>
      <c r="I215" s="16">
        <v>6</v>
      </c>
      <c r="J215" s="16">
        <v>3</v>
      </c>
      <c r="K215" s="16">
        <v>6</v>
      </c>
      <c r="L215" s="17">
        <v>4.5714285710000002</v>
      </c>
      <c r="M215" s="16">
        <v>2</v>
      </c>
      <c r="N215" s="16">
        <v>3</v>
      </c>
      <c r="O215" s="16">
        <v>4</v>
      </c>
      <c r="P215" s="16">
        <v>5</v>
      </c>
      <c r="Q215" s="16">
        <v>3</v>
      </c>
      <c r="R215" s="16">
        <v>3</v>
      </c>
      <c r="S215" s="17">
        <v>3.3333333330000001</v>
      </c>
      <c r="T215" s="16">
        <v>6</v>
      </c>
      <c r="U215" s="16">
        <v>6</v>
      </c>
      <c r="V215" s="16">
        <v>3</v>
      </c>
      <c r="W215" s="16">
        <v>5</v>
      </c>
      <c r="X215" s="17">
        <v>5</v>
      </c>
    </row>
    <row r="216" spans="1:24" x14ac:dyDescent="0.25">
      <c r="A216" s="18" t="s">
        <v>24</v>
      </c>
      <c r="B216" s="18" t="s">
        <v>32</v>
      </c>
      <c r="C216" s="18" t="s">
        <v>27</v>
      </c>
      <c r="D216" s="18" t="s">
        <v>30</v>
      </c>
      <c r="E216" s="19">
        <v>5</v>
      </c>
      <c r="F216" s="19">
        <v>4</v>
      </c>
      <c r="G216" s="19">
        <v>6</v>
      </c>
      <c r="H216" s="19">
        <v>4</v>
      </c>
      <c r="I216" s="19">
        <v>6</v>
      </c>
      <c r="J216" s="19">
        <v>5</v>
      </c>
      <c r="K216" s="19">
        <v>6</v>
      </c>
      <c r="L216" s="20">
        <v>5.1428571429999996</v>
      </c>
      <c r="M216" s="19">
        <v>5</v>
      </c>
      <c r="N216" s="19">
        <v>4</v>
      </c>
      <c r="O216" s="19">
        <v>6</v>
      </c>
      <c r="P216" s="19">
        <v>5</v>
      </c>
      <c r="Q216" s="19">
        <v>6</v>
      </c>
      <c r="R216" s="19">
        <v>5</v>
      </c>
      <c r="S216" s="20">
        <v>5.1666666670000003</v>
      </c>
      <c r="T216" s="19">
        <v>5</v>
      </c>
      <c r="U216" s="19">
        <v>5</v>
      </c>
      <c r="V216" s="19">
        <v>6</v>
      </c>
      <c r="W216" s="19">
        <v>6</v>
      </c>
      <c r="X216" s="20">
        <v>5.5</v>
      </c>
    </row>
    <row r="217" spans="1:24" x14ac:dyDescent="0.25">
      <c r="A217" s="15" t="s">
        <v>24</v>
      </c>
      <c r="B217" s="15" t="s">
        <v>32</v>
      </c>
      <c r="C217" s="15" t="s">
        <v>28</v>
      </c>
      <c r="D217" s="15" t="s">
        <v>30</v>
      </c>
      <c r="E217" s="16">
        <v>4</v>
      </c>
      <c r="F217" s="16">
        <v>4</v>
      </c>
      <c r="G217" s="16">
        <v>4</v>
      </c>
      <c r="H217" s="16">
        <v>4</v>
      </c>
      <c r="I217" s="16">
        <v>4</v>
      </c>
      <c r="J217" s="16">
        <v>4</v>
      </c>
      <c r="K217" s="16">
        <v>4</v>
      </c>
      <c r="L217" s="17">
        <v>4</v>
      </c>
      <c r="M217" s="16">
        <v>3</v>
      </c>
      <c r="N217" s="16">
        <v>4</v>
      </c>
      <c r="O217" s="16">
        <v>4</v>
      </c>
      <c r="P217" s="16">
        <v>4</v>
      </c>
      <c r="Q217" s="16">
        <v>2</v>
      </c>
      <c r="R217" s="16">
        <v>3</v>
      </c>
      <c r="S217" s="17">
        <v>3.3333333330000001</v>
      </c>
      <c r="T217" s="16">
        <v>6</v>
      </c>
      <c r="U217" s="16">
        <v>6</v>
      </c>
      <c r="V217" s="16">
        <v>6</v>
      </c>
      <c r="W217" s="16">
        <v>3</v>
      </c>
      <c r="X217" s="17">
        <v>5.25</v>
      </c>
    </row>
    <row r="218" spans="1:24" x14ac:dyDescent="0.25">
      <c r="A218" s="18" t="s">
        <v>24</v>
      </c>
      <c r="B218" s="18" t="s">
        <v>32</v>
      </c>
      <c r="C218" s="18" t="s">
        <v>27</v>
      </c>
      <c r="D218" s="18" t="s">
        <v>30</v>
      </c>
      <c r="E218" s="19">
        <v>5</v>
      </c>
      <c r="F218" s="19">
        <v>5</v>
      </c>
      <c r="G218" s="19">
        <v>6</v>
      </c>
      <c r="H218" s="19">
        <v>5</v>
      </c>
      <c r="I218" s="19">
        <v>6</v>
      </c>
      <c r="J218" s="19">
        <v>5</v>
      </c>
      <c r="K218" s="19">
        <v>6</v>
      </c>
      <c r="L218" s="20">
        <v>5.4285714289999998</v>
      </c>
      <c r="M218" s="19">
        <v>3</v>
      </c>
      <c r="N218" s="19">
        <v>4</v>
      </c>
      <c r="O218" s="19">
        <v>5</v>
      </c>
      <c r="P218" s="19">
        <v>4</v>
      </c>
      <c r="Q218" s="19">
        <v>3</v>
      </c>
      <c r="R218" s="19">
        <v>6</v>
      </c>
      <c r="S218" s="20">
        <v>4.1666666670000003</v>
      </c>
      <c r="T218" s="19">
        <v>6</v>
      </c>
      <c r="U218" s="19">
        <v>6</v>
      </c>
      <c r="V218" s="19">
        <v>6</v>
      </c>
      <c r="W218" s="19">
        <v>6</v>
      </c>
      <c r="X218" s="20">
        <v>6</v>
      </c>
    </row>
    <row r="219" spans="1:24" x14ac:dyDescent="0.25">
      <c r="A219" s="15" t="s">
        <v>24</v>
      </c>
      <c r="B219" s="15" t="s">
        <v>32</v>
      </c>
      <c r="C219" s="15" t="s">
        <v>27</v>
      </c>
      <c r="D219" s="15" t="s">
        <v>30</v>
      </c>
      <c r="E219" s="16">
        <v>2</v>
      </c>
      <c r="F219" s="16">
        <v>2</v>
      </c>
      <c r="G219" s="16">
        <v>2</v>
      </c>
      <c r="H219" s="16">
        <v>2</v>
      </c>
      <c r="I219" s="16">
        <v>6</v>
      </c>
      <c r="J219" s="16">
        <v>2</v>
      </c>
      <c r="K219" s="16">
        <v>3</v>
      </c>
      <c r="L219" s="17">
        <v>2.7142857139999998</v>
      </c>
      <c r="M219" s="16">
        <v>4</v>
      </c>
      <c r="N219" s="16">
        <v>4</v>
      </c>
      <c r="O219" s="16">
        <v>4</v>
      </c>
      <c r="P219" s="16">
        <v>4</v>
      </c>
      <c r="Q219" s="16">
        <v>3</v>
      </c>
      <c r="R219" s="16">
        <v>0</v>
      </c>
      <c r="S219" s="17">
        <v>3.1666666669999999</v>
      </c>
      <c r="T219" s="16">
        <v>5</v>
      </c>
      <c r="U219" s="16">
        <v>5</v>
      </c>
      <c r="V219" s="16">
        <v>5</v>
      </c>
      <c r="W219" s="16">
        <v>5</v>
      </c>
      <c r="X219" s="17">
        <v>5</v>
      </c>
    </row>
    <row r="220" spans="1:24" x14ac:dyDescent="0.25">
      <c r="A220" s="18" t="s">
        <v>24</v>
      </c>
      <c r="B220" s="18" t="s">
        <v>32</v>
      </c>
      <c r="C220" s="18" t="s">
        <v>28</v>
      </c>
      <c r="D220" s="18" t="s">
        <v>30</v>
      </c>
      <c r="E220" s="19">
        <v>5</v>
      </c>
      <c r="F220" s="19">
        <v>5</v>
      </c>
      <c r="G220" s="19">
        <v>6</v>
      </c>
      <c r="H220" s="19">
        <v>6</v>
      </c>
      <c r="I220" s="19">
        <v>4</v>
      </c>
      <c r="J220" s="19">
        <v>4</v>
      </c>
      <c r="K220" s="19">
        <v>5</v>
      </c>
      <c r="L220" s="20">
        <v>5</v>
      </c>
      <c r="M220" s="19">
        <v>1</v>
      </c>
      <c r="N220" s="19">
        <v>1</v>
      </c>
      <c r="O220" s="19">
        <v>2</v>
      </c>
      <c r="P220" s="19">
        <v>3</v>
      </c>
      <c r="Q220" s="19">
        <v>3</v>
      </c>
      <c r="R220" s="19">
        <v>5</v>
      </c>
      <c r="S220" s="20">
        <v>2.5</v>
      </c>
      <c r="T220" s="19">
        <v>6</v>
      </c>
      <c r="U220" s="19">
        <v>6</v>
      </c>
      <c r="V220" s="19">
        <v>6</v>
      </c>
      <c r="W220" s="19">
        <v>6</v>
      </c>
      <c r="X220" s="20">
        <v>6</v>
      </c>
    </row>
    <row r="221" spans="1:24" x14ac:dyDescent="0.25">
      <c r="A221" s="15" t="s">
        <v>24</v>
      </c>
      <c r="B221" s="15" t="s">
        <v>32</v>
      </c>
      <c r="C221" s="15" t="s">
        <v>27</v>
      </c>
      <c r="D221" s="15" t="s">
        <v>30</v>
      </c>
      <c r="E221" s="16">
        <v>5</v>
      </c>
      <c r="F221" s="16">
        <v>4</v>
      </c>
      <c r="G221" s="16">
        <v>6</v>
      </c>
      <c r="H221" s="16">
        <v>5</v>
      </c>
      <c r="I221" s="16">
        <v>6</v>
      </c>
      <c r="J221" s="16">
        <v>6</v>
      </c>
      <c r="K221" s="16">
        <v>5</v>
      </c>
      <c r="L221" s="17">
        <v>5.2857142860000002</v>
      </c>
      <c r="M221" s="16">
        <v>5</v>
      </c>
      <c r="N221" s="16">
        <v>5</v>
      </c>
      <c r="O221" s="16">
        <v>3</v>
      </c>
      <c r="P221" s="16">
        <v>3</v>
      </c>
      <c r="Q221" s="16">
        <v>5</v>
      </c>
      <c r="R221" s="16">
        <v>3</v>
      </c>
      <c r="S221" s="17">
        <v>4</v>
      </c>
      <c r="T221" s="16">
        <v>6</v>
      </c>
      <c r="U221" s="16">
        <v>6</v>
      </c>
      <c r="V221" s="16">
        <v>6</v>
      </c>
      <c r="W221" s="16">
        <v>6</v>
      </c>
      <c r="X221" s="17">
        <v>6</v>
      </c>
    </row>
    <row r="222" spans="1:24" x14ac:dyDescent="0.25">
      <c r="A222" s="18" t="s">
        <v>24</v>
      </c>
      <c r="B222" s="18" t="s">
        <v>25</v>
      </c>
      <c r="C222" s="18" t="s">
        <v>28</v>
      </c>
      <c r="D222" s="18" t="s">
        <v>30</v>
      </c>
      <c r="E222" s="19">
        <v>3</v>
      </c>
      <c r="F222" s="19">
        <v>3</v>
      </c>
      <c r="G222" s="19">
        <v>6</v>
      </c>
      <c r="H222" s="19">
        <v>4</v>
      </c>
      <c r="I222" s="19">
        <v>5</v>
      </c>
      <c r="J222" s="19">
        <v>2</v>
      </c>
      <c r="K222" s="19">
        <v>3</v>
      </c>
      <c r="L222" s="20">
        <v>3.7142857139999998</v>
      </c>
      <c r="M222" s="19">
        <v>1</v>
      </c>
      <c r="N222" s="19">
        <v>1</v>
      </c>
      <c r="O222" s="19">
        <v>5</v>
      </c>
      <c r="P222" s="19">
        <v>5</v>
      </c>
      <c r="Q222" s="19">
        <v>4</v>
      </c>
      <c r="R222" s="19">
        <v>1</v>
      </c>
      <c r="S222" s="20">
        <v>2.8333333330000001</v>
      </c>
      <c r="T222" s="19">
        <v>5</v>
      </c>
      <c r="U222" s="19">
        <v>5</v>
      </c>
      <c r="V222" s="19">
        <v>5</v>
      </c>
      <c r="W222" s="19">
        <v>5</v>
      </c>
      <c r="X222" s="20">
        <v>5</v>
      </c>
    </row>
    <row r="223" spans="1:24" x14ac:dyDescent="0.25">
      <c r="A223" s="15" t="s">
        <v>29</v>
      </c>
      <c r="B223" s="15" t="s">
        <v>25</v>
      </c>
      <c r="C223" s="15" t="s">
        <v>28</v>
      </c>
      <c r="D223" s="15" t="s">
        <v>30</v>
      </c>
      <c r="E223" s="16">
        <v>5</v>
      </c>
      <c r="F223" s="16">
        <v>4</v>
      </c>
      <c r="G223" s="16">
        <v>6</v>
      </c>
      <c r="H223" s="16">
        <v>5</v>
      </c>
      <c r="I223" s="16">
        <v>6</v>
      </c>
      <c r="J223" s="16">
        <v>4</v>
      </c>
      <c r="K223" s="16">
        <v>2</v>
      </c>
      <c r="L223" s="17">
        <v>4.5714285710000002</v>
      </c>
      <c r="M223" s="16">
        <v>4</v>
      </c>
      <c r="N223" s="16">
        <v>2</v>
      </c>
      <c r="O223" s="16">
        <v>3</v>
      </c>
      <c r="P223" s="16">
        <v>4</v>
      </c>
      <c r="Q223" s="16">
        <v>5</v>
      </c>
      <c r="R223" s="16">
        <v>4</v>
      </c>
      <c r="S223" s="17">
        <v>3.6666666669999999</v>
      </c>
      <c r="T223" s="16">
        <v>5</v>
      </c>
      <c r="U223" s="16">
        <v>5</v>
      </c>
      <c r="V223" s="16">
        <v>4</v>
      </c>
      <c r="W223" s="16">
        <v>5</v>
      </c>
      <c r="X223" s="17">
        <v>4.75</v>
      </c>
    </row>
    <row r="224" spans="1:24" x14ac:dyDescent="0.25">
      <c r="A224" s="18" t="s">
        <v>24</v>
      </c>
      <c r="B224" s="18" t="s">
        <v>32</v>
      </c>
      <c r="C224" s="18" t="s">
        <v>28</v>
      </c>
      <c r="D224" s="18" t="s">
        <v>30</v>
      </c>
      <c r="E224" s="19">
        <v>6</v>
      </c>
      <c r="F224" s="19">
        <v>5</v>
      </c>
      <c r="G224" s="19">
        <v>6</v>
      </c>
      <c r="H224" s="19">
        <v>6</v>
      </c>
      <c r="I224" s="19">
        <v>6</v>
      </c>
      <c r="J224" s="19">
        <v>6</v>
      </c>
      <c r="K224" s="19">
        <v>6</v>
      </c>
      <c r="L224" s="20">
        <v>5.8571428570000004</v>
      </c>
      <c r="M224" s="19">
        <v>4</v>
      </c>
      <c r="N224" s="19">
        <v>4</v>
      </c>
      <c r="O224" s="19">
        <v>5</v>
      </c>
      <c r="P224" s="19">
        <v>4</v>
      </c>
      <c r="Q224" s="19">
        <v>4</v>
      </c>
      <c r="R224" s="19">
        <v>4</v>
      </c>
      <c r="S224" s="20">
        <v>4.1666666670000003</v>
      </c>
      <c r="T224" s="19">
        <v>5</v>
      </c>
      <c r="U224" s="19">
        <v>5</v>
      </c>
      <c r="V224" s="19">
        <v>5</v>
      </c>
      <c r="W224" s="19">
        <v>5</v>
      </c>
      <c r="X224" s="20">
        <v>5</v>
      </c>
    </row>
    <row r="225" spans="1:24" x14ac:dyDescent="0.25">
      <c r="A225" s="15" t="s">
        <v>29</v>
      </c>
      <c r="B225" s="15" t="s">
        <v>32</v>
      </c>
      <c r="C225" s="15" t="s">
        <v>27</v>
      </c>
      <c r="D225" s="15" t="s">
        <v>30</v>
      </c>
      <c r="E225" s="16">
        <v>5</v>
      </c>
      <c r="F225" s="16">
        <v>5</v>
      </c>
      <c r="G225" s="16">
        <v>6</v>
      </c>
      <c r="H225" s="16">
        <v>5</v>
      </c>
      <c r="I225" s="16">
        <v>6</v>
      </c>
      <c r="J225" s="16">
        <v>5</v>
      </c>
      <c r="K225" s="16">
        <v>4</v>
      </c>
      <c r="L225" s="17">
        <v>5.1428571429999996</v>
      </c>
      <c r="M225" s="16">
        <v>5</v>
      </c>
      <c r="N225" s="16">
        <v>3</v>
      </c>
      <c r="O225" s="16">
        <v>4</v>
      </c>
      <c r="P225" s="16">
        <v>3</v>
      </c>
      <c r="Q225" s="16">
        <v>2</v>
      </c>
      <c r="R225" s="16">
        <v>5</v>
      </c>
      <c r="S225" s="17">
        <v>3.6666666669999999</v>
      </c>
      <c r="T225" s="16">
        <v>5</v>
      </c>
      <c r="U225" s="16">
        <v>6</v>
      </c>
      <c r="V225" s="16">
        <v>6</v>
      </c>
      <c r="W225" s="16">
        <v>6</v>
      </c>
      <c r="X225" s="17">
        <v>5.75</v>
      </c>
    </row>
    <row r="226" spans="1:24" x14ac:dyDescent="0.25">
      <c r="A226" s="21" t="s">
        <v>29</v>
      </c>
      <c r="B226" s="21" t="s">
        <v>32</v>
      </c>
      <c r="C226" s="21" t="s">
        <v>27</v>
      </c>
      <c r="D226" s="21" t="s">
        <v>30</v>
      </c>
      <c r="E226" s="22">
        <v>6</v>
      </c>
      <c r="F226" s="22">
        <v>6</v>
      </c>
      <c r="G226" s="22">
        <v>6</v>
      </c>
      <c r="H226" s="22">
        <v>6</v>
      </c>
      <c r="I226" s="22">
        <v>6</v>
      </c>
      <c r="J226" s="22">
        <v>5</v>
      </c>
      <c r="K226" s="22">
        <v>4</v>
      </c>
      <c r="L226" s="23">
        <v>5.5714285710000002</v>
      </c>
      <c r="M226" s="22">
        <v>4</v>
      </c>
      <c r="N226" s="22">
        <v>2</v>
      </c>
      <c r="O226" s="22">
        <v>0</v>
      </c>
      <c r="P226" s="22">
        <v>3</v>
      </c>
      <c r="Q226" s="22">
        <v>1</v>
      </c>
      <c r="R226" s="22">
        <v>5</v>
      </c>
      <c r="S226" s="23">
        <v>2.5</v>
      </c>
      <c r="T226" s="22">
        <v>6</v>
      </c>
      <c r="U226" s="22">
        <v>6</v>
      </c>
      <c r="V226" s="22">
        <v>6</v>
      </c>
      <c r="W226" s="22">
        <v>6</v>
      </c>
      <c r="X226" s="23">
        <v>6</v>
      </c>
    </row>
  </sheetData>
  <pageMargins left="0.7" right="0.7" top="0.78740157499999996" bottom="0.78740157499999996"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7C814-C2D5-44DA-AE9D-91DBC6D4E2C5}">
  <dimension ref="A2:X226"/>
  <sheetViews>
    <sheetView zoomScale="85" zoomScaleNormal="85" workbookViewId="0">
      <selection activeCell="Z7" sqref="Z7"/>
    </sheetView>
  </sheetViews>
  <sheetFormatPr baseColWidth="10" defaultRowHeight="15" x14ac:dyDescent="0.25"/>
  <cols>
    <col min="3" max="3" width="13" customWidth="1"/>
    <col min="4" max="4" width="11.42578125" customWidth="1"/>
    <col min="5" max="11" width="10.85546875" customWidth="1"/>
    <col min="12" max="12" width="10.85546875" style="1" customWidth="1"/>
    <col min="13" max="18" width="10.85546875" customWidth="1"/>
    <col min="19" max="19" width="10.85546875" style="1" customWidth="1"/>
    <col min="20" max="24" width="10.85546875" customWidth="1"/>
  </cols>
  <sheetData>
    <row r="2" spans="1:24" x14ac:dyDescent="0.25">
      <c r="A2" s="3"/>
      <c r="D2" t="s">
        <v>35</v>
      </c>
      <c r="E2" s="1">
        <f>AVERAGE(E8:E226)</f>
        <v>4.1415525114155249</v>
      </c>
      <c r="F2" s="1">
        <f t="shared" ref="F2:X2" si="0">AVERAGE(F8:F226)</f>
        <v>3.7351598173515983</v>
      </c>
      <c r="G2" s="1">
        <f t="shared" si="0"/>
        <v>4.9086757990867582</v>
      </c>
      <c r="H2" s="1">
        <f t="shared" si="0"/>
        <v>3.8310502283105023</v>
      </c>
      <c r="I2" s="1">
        <f t="shared" si="0"/>
        <v>4.3013698630136989</v>
      </c>
      <c r="J2" s="1">
        <f t="shared" si="0"/>
        <v>3.689497716894977</v>
      </c>
      <c r="K2" s="1">
        <f t="shared" si="0"/>
        <v>4.127853881278539</v>
      </c>
      <c r="L2" s="1">
        <f t="shared" si="0"/>
        <v>4.1050228310273953</v>
      </c>
      <c r="M2" s="1">
        <f t="shared" si="0"/>
        <v>3.7671232876712328</v>
      </c>
      <c r="N2" s="1">
        <f t="shared" si="0"/>
        <v>2.4566210045662102</v>
      </c>
      <c r="O2" s="1">
        <f t="shared" si="0"/>
        <v>4.2876712328767121</v>
      </c>
      <c r="P2" s="1">
        <f t="shared" si="0"/>
        <v>3.8493150684931505</v>
      </c>
      <c r="Q2" s="1">
        <f t="shared" si="0"/>
        <v>3.7214611872146119</v>
      </c>
      <c r="R2" s="1">
        <f t="shared" si="0"/>
        <v>3.7442922374429224</v>
      </c>
      <c r="S2" s="1">
        <f t="shared" si="0"/>
        <v>3.6377473363744279</v>
      </c>
      <c r="T2" s="1">
        <f t="shared" si="0"/>
        <v>4.6255707762557075</v>
      </c>
      <c r="U2" s="1">
        <f t="shared" si="0"/>
        <v>4.7853881278538815</v>
      </c>
      <c r="V2" s="1">
        <f t="shared" si="0"/>
        <v>4.4840182648401825</v>
      </c>
      <c r="W2" s="1">
        <f t="shared" si="0"/>
        <v>4.9406392694063923</v>
      </c>
      <c r="X2" s="1">
        <f t="shared" si="0"/>
        <v>4.7089041095890414</v>
      </c>
    </row>
    <row r="3" spans="1:24" x14ac:dyDescent="0.25">
      <c r="D3" t="s">
        <v>34</v>
      </c>
      <c r="E3" s="1">
        <f>MEDIAN(E8:E226)</f>
        <v>4</v>
      </c>
      <c r="F3" s="1">
        <f t="shared" ref="F3:X3" si="1">MEDIAN(F8:F226)</f>
        <v>4</v>
      </c>
      <c r="G3" s="1">
        <f t="shared" si="1"/>
        <v>5</v>
      </c>
      <c r="H3" s="1">
        <f t="shared" si="1"/>
        <v>4</v>
      </c>
      <c r="I3" s="1">
        <f t="shared" si="1"/>
        <v>5</v>
      </c>
      <c r="J3" s="1">
        <f t="shared" si="1"/>
        <v>4</v>
      </c>
      <c r="K3" s="1">
        <f t="shared" si="1"/>
        <v>4</v>
      </c>
      <c r="L3" s="1">
        <f t="shared" si="1"/>
        <v>4.2857142860000002</v>
      </c>
      <c r="M3" s="1">
        <f t="shared" si="1"/>
        <v>4</v>
      </c>
      <c r="N3" s="1">
        <f t="shared" si="1"/>
        <v>2</v>
      </c>
      <c r="O3" s="1">
        <f t="shared" si="1"/>
        <v>5</v>
      </c>
      <c r="P3" s="1">
        <f t="shared" si="1"/>
        <v>4</v>
      </c>
      <c r="Q3" s="1">
        <f t="shared" si="1"/>
        <v>4</v>
      </c>
      <c r="R3" s="1">
        <f t="shared" si="1"/>
        <v>4</v>
      </c>
      <c r="S3" s="1">
        <f t="shared" si="1"/>
        <v>3.6666666669999999</v>
      </c>
      <c r="T3" s="1">
        <f t="shared" si="1"/>
        <v>5</v>
      </c>
      <c r="U3" s="1">
        <f t="shared" si="1"/>
        <v>5</v>
      </c>
      <c r="V3" s="1">
        <f t="shared" si="1"/>
        <v>5</v>
      </c>
      <c r="W3" s="1">
        <f t="shared" si="1"/>
        <v>5</v>
      </c>
      <c r="X3" s="1">
        <f t="shared" si="1"/>
        <v>4.75</v>
      </c>
    </row>
    <row r="4" spans="1:24" x14ac:dyDescent="0.25">
      <c r="D4" t="s">
        <v>44</v>
      </c>
      <c r="E4" s="1">
        <f>_xlfn.STDEV.S(E8:E226)</f>
        <v>1.1385889225770749</v>
      </c>
      <c r="F4" s="1">
        <f t="shared" ref="F4:X4" si="2">_xlfn.STDEV.S(F8:F226)</f>
        <v>1.0241113162653355</v>
      </c>
      <c r="G4" s="1">
        <f t="shared" si="2"/>
        <v>1.4433865567510997</v>
      </c>
      <c r="H4" s="1">
        <f t="shared" si="2"/>
        <v>1.2167577206151408</v>
      </c>
      <c r="I4" s="1">
        <f t="shared" si="2"/>
        <v>1.6057659709308587</v>
      </c>
      <c r="J4" s="1">
        <f t="shared" si="2"/>
        <v>1.29019919653435</v>
      </c>
      <c r="K4" s="1">
        <f t="shared" si="2"/>
        <v>1.395306831081718</v>
      </c>
      <c r="L4" s="1">
        <f t="shared" si="2"/>
        <v>0.92878005871446567</v>
      </c>
      <c r="M4" s="1">
        <f t="shared" si="2"/>
        <v>1.2691167333604754</v>
      </c>
      <c r="N4" s="1">
        <f t="shared" si="2"/>
        <v>1.3984557333975147</v>
      </c>
      <c r="O4" s="1">
        <f t="shared" si="2"/>
        <v>1.2577771136267155</v>
      </c>
      <c r="P4" s="1">
        <f t="shared" si="2"/>
        <v>1.3546173115780504</v>
      </c>
      <c r="Q4" s="1">
        <f t="shared" si="2"/>
        <v>1.2992749079123684</v>
      </c>
      <c r="R4" s="1">
        <f t="shared" si="2"/>
        <v>1.6222087746960729</v>
      </c>
      <c r="S4" s="1">
        <f t="shared" si="2"/>
        <v>0.93653110941263085</v>
      </c>
      <c r="T4" s="1">
        <f t="shared" si="2"/>
        <v>1.2802250441019056</v>
      </c>
      <c r="U4" s="1">
        <f t="shared" si="2"/>
        <v>1.1512124482298325</v>
      </c>
      <c r="V4" s="1">
        <f t="shared" si="2"/>
        <v>1.2464519626033363</v>
      </c>
      <c r="W4" s="1">
        <f t="shared" si="2"/>
        <v>1.1256564048383475</v>
      </c>
      <c r="X4" s="1">
        <f t="shared" si="2"/>
        <v>0.96796186374357363</v>
      </c>
    </row>
    <row r="5" spans="1:24" x14ac:dyDescent="0.25">
      <c r="D5" t="s">
        <v>45</v>
      </c>
      <c r="E5" s="1">
        <f>E4/SQRT(COUNT(E8:E226))</f>
        <v>7.6938709361692781E-2</v>
      </c>
      <c r="F5" s="1">
        <f t="shared" ref="F5:X5" si="3">F4/SQRT(COUNT(F8:F226))</f>
        <v>6.9203029604238464E-2</v>
      </c>
      <c r="G5" s="1">
        <f t="shared" si="3"/>
        <v>9.7535024787604896E-2</v>
      </c>
      <c r="H5" s="1">
        <f t="shared" si="3"/>
        <v>8.2220867227580929E-2</v>
      </c>
      <c r="I5" s="1">
        <f t="shared" si="3"/>
        <v>0.10850760875199236</v>
      </c>
      <c r="J5" s="1">
        <f t="shared" si="3"/>
        <v>8.7183582267924484E-2</v>
      </c>
      <c r="K5" s="1">
        <f t="shared" si="3"/>
        <v>9.4286098009805447E-2</v>
      </c>
      <c r="L5" s="1">
        <f t="shared" si="3"/>
        <v>6.2761140198543369E-2</v>
      </c>
      <c r="M5" s="1">
        <f t="shared" si="3"/>
        <v>8.5758961428392705E-2</v>
      </c>
      <c r="N5" s="1">
        <f t="shared" si="3"/>
        <v>9.4498881109376709E-2</v>
      </c>
      <c r="O5" s="1">
        <f t="shared" si="3"/>
        <v>8.499270093729891E-2</v>
      </c>
      <c r="P5" s="1">
        <f t="shared" si="3"/>
        <v>9.1536555086031146E-2</v>
      </c>
      <c r="Q5" s="1">
        <f t="shared" si="3"/>
        <v>8.7796862009293736E-2</v>
      </c>
      <c r="R5" s="1">
        <f t="shared" si="3"/>
        <v>0.10961871046297667</v>
      </c>
      <c r="S5" s="1">
        <f t="shared" si="3"/>
        <v>6.3284907666405335E-2</v>
      </c>
      <c r="T5" s="1">
        <f t="shared" si="3"/>
        <v>8.6509591506278793E-2</v>
      </c>
      <c r="U5" s="1">
        <f t="shared" si="3"/>
        <v>7.7791728174768093E-2</v>
      </c>
      <c r="V5" s="1">
        <f t="shared" si="3"/>
        <v>8.4227418151047256E-2</v>
      </c>
      <c r="W5" s="1">
        <f t="shared" si="3"/>
        <v>7.6064810798405533E-2</v>
      </c>
      <c r="X5" s="1">
        <f t="shared" si="3"/>
        <v>6.540880121967628E-2</v>
      </c>
    </row>
    <row r="7" spans="1:24" s="2" customFormat="1" x14ac:dyDescent="0.25">
      <c r="A7" s="11" t="s">
        <v>0</v>
      </c>
      <c r="B7" s="11" t="s">
        <v>1</v>
      </c>
      <c r="C7" s="11" t="s">
        <v>3</v>
      </c>
      <c r="D7" s="11" t="s">
        <v>2</v>
      </c>
      <c r="E7" s="11" t="s">
        <v>4</v>
      </c>
      <c r="F7" s="11" t="s">
        <v>5</v>
      </c>
      <c r="G7" s="11" t="s">
        <v>6</v>
      </c>
      <c r="H7" s="11" t="s">
        <v>7</v>
      </c>
      <c r="I7" s="11" t="s">
        <v>8</v>
      </c>
      <c r="J7" s="11" t="s">
        <v>9</v>
      </c>
      <c r="K7" s="11" t="s">
        <v>10</v>
      </c>
      <c r="L7" s="11" t="s">
        <v>11</v>
      </c>
      <c r="M7" s="11" t="s">
        <v>12</v>
      </c>
      <c r="N7" s="11" t="s">
        <v>13</v>
      </c>
      <c r="O7" s="11" t="s">
        <v>14</v>
      </c>
      <c r="P7" s="11" t="s">
        <v>15</v>
      </c>
      <c r="Q7" s="11" t="s">
        <v>16</v>
      </c>
      <c r="R7" s="11" t="s">
        <v>17</v>
      </c>
      <c r="S7" s="11" t="s">
        <v>18</v>
      </c>
      <c r="T7" s="11" t="s">
        <v>19</v>
      </c>
      <c r="U7" s="11" t="s">
        <v>20</v>
      </c>
      <c r="V7" s="11" t="s">
        <v>21</v>
      </c>
      <c r="W7" s="11" t="s">
        <v>22</v>
      </c>
      <c r="X7" s="11" t="s">
        <v>23</v>
      </c>
    </row>
    <row r="8" spans="1:24" x14ac:dyDescent="0.25">
      <c r="A8" s="12" t="s">
        <v>24</v>
      </c>
      <c r="B8" s="12" t="s">
        <v>25</v>
      </c>
      <c r="C8" s="12" t="s">
        <v>27</v>
      </c>
      <c r="D8" s="12" t="s">
        <v>26</v>
      </c>
      <c r="E8" s="13">
        <v>3</v>
      </c>
      <c r="F8" s="13">
        <v>4</v>
      </c>
      <c r="G8" s="13">
        <v>6</v>
      </c>
      <c r="H8" s="13">
        <v>2</v>
      </c>
      <c r="I8" s="13">
        <v>5</v>
      </c>
      <c r="J8" s="13">
        <v>4</v>
      </c>
      <c r="K8" s="13">
        <v>2</v>
      </c>
      <c r="L8" s="14">
        <v>3.7142857139999998</v>
      </c>
      <c r="M8" s="13">
        <v>2</v>
      </c>
      <c r="N8" s="13">
        <v>2</v>
      </c>
      <c r="O8" s="13">
        <v>5</v>
      </c>
      <c r="P8" s="13">
        <v>3</v>
      </c>
      <c r="Q8" s="13">
        <v>2</v>
      </c>
      <c r="R8" s="13">
        <v>4</v>
      </c>
      <c r="S8" s="14">
        <v>3</v>
      </c>
      <c r="T8" s="13">
        <v>5</v>
      </c>
      <c r="U8" s="13">
        <v>4</v>
      </c>
      <c r="V8" s="13">
        <v>5</v>
      </c>
      <c r="W8" s="13">
        <v>4</v>
      </c>
      <c r="X8" s="14">
        <v>4.5</v>
      </c>
    </row>
    <row r="9" spans="1:24" x14ac:dyDescent="0.25">
      <c r="A9" s="15" t="s">
        <v>24</v>
      </c>
      <c r="B9" s="15" t="s">
        <v>25</v>
      </c>
      <c r="C9" s="15" t="s">
        <v>28</v>
      </c>
      <c r="D9" s="15" t="s">
        <v>26</v>
      </c>
      <c r="E9" s="16">
        <v>4</v>
      </c>
      <c r="F9" s="16">
        <v>4</v>
      </c>
      <c r="G9" s="16">
        <v>6</v>
      </c>
      <c r="H9" s="16">
        <v>2</v>
      </c>
      <c r="I9" s="16">
        <v>5</v>
      </c>
      <c r="J9" s="16">
        <v>3</v>
      </c>
      <c r="K9" s="16">
        <v>2</v>
      </c>
      <c r="L9" s="17">
        <v>3.7142857139999998</v>
      </c>
      <c r="M9" s="16">
        <v>2</v>
      </c>
      <c r="N9" s="16">
        <v>1</v>
      </c>
      <c r="O9" s="16">
        <v>5</v>
      </c>
      <c r="P9" s="16">
        <v>3</v>
      </c>
      <c r="Q9" s="16">
        <v>2</v>
      </c>
      <c r="R9" s="16">
        <v>1</v>
      </c>
      <c r="S9" s="17">
        <v>2.3333333330000001</v>
      </c>
      <c r="T9" s="16">
        <v>4</v>
      </c>
      <c r="U9" s="16">
        <v>4</v>
      </c>
      <c r="V9" s="16">
        <v>4</v>
      </c>
      <c r="W9" s="16">
        <v>5</v>
      </c>
      <c r="X9" s="17">
        <v>4.25</v>
      </c>
    </row>
    <row r="10" spans="1:24" x14ac:dyDescent="0.25">
      <c r="A10" s="18" t="s">
        <v>24</v>
      </c>
      <c r="B10" s="18" t="s">
        <v>25</v>
      </c>
      <c r="C10" s="18" t="s">
        <v>28</v>
      </c>
      <c r="D10" s="18" t="s">
        <v>30</v>
      </c>
      <c r="E10" s="19">
        <v>5</v>
      </c>
      <c r="F10" s="19">
        <v>4</v>
      </c>
      <c r="G10" s="19">
        <v>6</v>
      </c>
      <c r="H10" s="19">
        <v>5</v>
      </c>
      <c r="I10" s="19">
        <v>6</v>
      </c>
      <c r="J10" s="19">
        <v>5</v>
      </c>
      <c r="K10" s="19">
        <v>5</v>
      </c>
      <c r="L10" s="20">
        <v>5.1428571429999996</v>
      </c>
      <c r="M10" s="19">
        <v>3</v>
      </c>
      <c r="N10" s="19">
        <v>3</v>
      </c>
      <c r="O10" s="19">
        <v>5</v>
      </c>
      <c r="P10" s="19">
        <v>6</v>
      </c>
      <c r="Q10" s="19">
        <v>4</v>
      </c>
      <c r="R10" s="19">
        <v>1</v>
      </c>
      <c r="S10" s="20">
        <v>3.6666666669999999</v>
      </c>
      <c r="T10" s="19">
        <v>5</v>
      </c>
      <c r="U10" s="19">
        <v>6</v>
      </c>
      <c r="V10" s="19">
        <v>4</v>
      </c>
      <c r="W10" s="19">
        <v>5</v>
      </c>
      <c r="X10" s="20">
        <v>5</v>
      </c>
    </row>
    <row r="11" spans="1:24" x14ac:dyDescent="0.25">
      <c r="A11" s="15" t="s">
        <v>24</v>
      </c>
      <c r="B11" s="15" t="s">
        <v>25</v>
      </c>
      <c r="C11" s="15" t="s">
        <v>27</v>
      </c>
      <c r="D11" s="15" t="s">
        <v>30</v>
      </c>
      <c r="E11" s="16">
        <v>4</v>
      </c>
      <c r="F11" s="16">
        <v>5</v>
      </c>
      <c r="G11" s="16">
        <v>5</v>
      </c>
      <c r="H11" s="16">
        <v>4</v>
      </c>
      <c r="I11" s="16">
        <v>5</v>
      </c>
      <c r="J11" s="16">
        <v>5</v>
      </c>
      <c r="K11" s="16">
        <v>5</v>
      </c>
      <c r="L11" s="17">
        <v>4.7142857139999998</v>
      </c>
      <c r="M11" s="16">
        <v>4</v>
      </c>
      <c r="N11" s="16">
        <v>4</v>
      </c>
      <c r="O11" s="16">
        <v>5</v>
      </c>
      <c r="P11" s="16">
        <v>5</v>
      </c>
      <c r="Q11" s="16">
        <v>4</v>
      </c>
      <c r="R11" s="16">
        <v>5</v>
      </c>
      <c r="S11" s="17">
        <v>4.5</v>
      </c>
      <c r="T11" s="16">
        <v>5</v>
      </c>
      <c r="U11" s="16">
        <v>6</v>
      </c>
      <c r="V11" s="16">
        <v>6</v>
      </c>
      <c r="W11" s="16">
        <v>6</v>
      </c>
      <c r="X11" s="17">
        <v>5.75</v>
      </c>
    </row>
    <row r="12" spans="1:24" x14ac:dyDescent="0.25">
      <c r="A12" s="18" t="s">
        <v>29</v>
      </c>
      <c r="B12" s="18" t="s">
        <v>25</v>
      </c>
      <c r="C12" s="18" t="s">
        <v>27</v>
      </c>
      <c r="D12" s="18" t="s">
        <v>30</v>
      </c>
      <c r="E12" s="19">
        <v>4</v>
      </c>
      <c r="F12" s="19">
        <v>4</v>
      </c>
      <c r="G12" s="19">
        <v>5</v>
      </c>
      <c r="H12" s="19">
        <v>4</v>
      </c>
      <c r="I12" s="19">
        <v>3</v>
      </c>
      <c r="J12" s="19">
        <v>4</v>
      </c>
      <c r="K12" s="19">
        <v>5</v>
      </c>
      <c r="L12" s="20">
        <v>4.1428571429999996</v>
      </c>
      <c r="M12" s="19">
        <v>4</v>
      </c>
      <c r="N12" s="19">
        <v>2</v>
      </c>
      <c r="O12" s="19">
        <v>5</v>
      </c>
      <c r="P12" s="19">
        <v>4</v>
      </c>
      <c r="Q12" s="19">
        <v>4</v>
      </c>
      <c r="R12" s="19">
        <v>5</v>
      </c>
      <c r="S12" s="20">
        <v>4</v>
      </c>
      <c r="T12" s="19">
        <v>6</v>
      </c>
      <c r="U12" s="19">
        <v>6</v>
      </c>
      <c r="V12" s="19">
        <v>5</v>
      </c>
      <c r="W12" s="19">
        <v>5</v>
      </c>
      <c r="X12" s="20">
        <v>5.5</v>
      </c>
    </row>
    <row r="13" spans="1:24" x14ac:dyDescent="0.25">
      <c r="A13" s="15" t="s">
        <v>29</v>
      </c>
      <c r="B13" s="15" t="s">
        <v>25</v>
      </c>
      <c r="C13" s="15" t="s">
        <v>27</v>
      </c>
      <c r="D13" s="15" t="s">
        <v>30</v>
      </c>
      <c r="E13" s="16">
        <v>3</v>
      </c>
      <c r="F13" s="16">
        <v>4</v>
      </c>
      <c r="G13" s="16">
        <v>4</v>
      </c>
      <c r="H13" s="16">
        <v>4</v>
      </c>
      <c r="I13" s="16">
        <v>6</v>
      </c>
      <c r="J13" s="16">
        <v>3</v>
      </c>
      <c r="K13" s="16">
        <v>3</v>
      </c>
      <c r="L13" s="17">
        <v>3.8571428569999999</v>
      </c>
      <c r="M13" s="16">
        <v>2</v>
      </c>
      <c r="N13" s="16">
        <v>1</v>
      </c>
      <c r="O13" s="16">
        <v>4</v>
      </c>
      <c r="P13" s="16">
        <v>4</v>
      </c>
      <c r="Q13" s="16">
        <v>1</v>
      </c>
      <c r="R13" s="16">
        <v>4</v>
      </c>
      <c r="S13" s="17">
        <v>2.6666666669999999</v>
      </c>
      <c r="T13" s="16">
        <v>5</v>
      </c>
      <c r="U13" s="16">
        <v>5</v>
      </c>
      <c r="V13" s="16">
        <v>4</v>
      </c>
      <c r="W13" s="16">
        <v>6</v>
      </c>
      <c r="X13" s="17">
        <v>5</v>
      </c>
    </row>
    <row r="14" spans="1:24" x14ac:dyDescent="0.25">
      <c r="A14" s="18" t="s">
        <v>24</v>
      </c>
      <c r="B14" s="18" t="s">
        <v>25</v>
      </c>
      <c r="C14" s="18" t="s">
        <v>27</v>
      </c>
      <c r="D14" s="18" t="s">
        <v>30</v>
      </c>
      <c r="E14" s="19">
        <v>5</v>
      </c>
      <c r="F14" s="19">
        <v>4</v>
      </c>
      <c r="G14" s="19">
        <v>6</v>
      </c>
      <c r="H14" s="19">
        <v>5</v>
      </c>
      <c r="I14" s="19">
        <v>6</v>
      </c>
      <c r="J14" s="19">
        <v>4</v>
      </c>
      <c r="K14" s="19">
        <v>6</v>
      </c>
      <c r="L14" s="20">
        <v>5.1428571429999996</v>
      </c>
      <c r="M14" s="19">
        <v>4</v>
      </c>
      <c r="N14" s="19">
        <v>3</v>
      </c>
      <c r="O14" s="19">
        <v>3</v>
      </c>
      <c r="P14" s="19">
        <v>4</v>
      </c>
      <c r="Q14" s="19">
        <v>2</v>
      </c>
      <c r="R14" s="19">
        <v>3</v>
      </c>
      <c r="S14" s="20">
        <v>3.1666666669999999</v>
      </c>
      <c r="T14" s="19">
        <v>6</v>
      </c>
      <c r="U14" s="19">
        <v>6</v>
      </c>
      <c r="V14" s="19">
        <v>6</v>
      </c>
      <c r="W14" s="19">
        <v>5</v>
      </c>
      <c r="X14" s="20">
        <v>5.75</v>
      </c>
    </row>
    <row r="15" spans="1:24" x14ac:dyDescent="0.25">
      <c r="A15" s="15" t="s">
        <v>29</v>
      </c>
      <c r="B15" s="15" t="s">
        <v>25</v>
      </c>
      <c r="C15" s="15" t="s">
        <v>27</v>
      </c>
      <c r="D15" s="15" t="s">
        <v>30</v>
      </c>
      <c r="E15" s="16">
        <v>4</v>
      </c>
      <c r="F15" s="16">
        <v>2</v>
      </c>
      <c r="G15" s="16">
        <v>3</v>
      </c>
      <c r="H15" s="16">
        <v>1</v>
      </c>
      <c r="I15" s="16">
        <v>2</v>
      </c>
      <c r="J15" s="16">
        <v>3</v>
      </c>
      <c r="K15" s="16">
        <v>2</v>
      </c>
      <c r="L15" s="17">
        <v>2.4285714289999998</v>
      </c>
      <c r="M15" s="16">
        <v>3</v>
      </c>
      <c r="N15" s="16">
        <v>1</v>
      </c>
      <c r="O15" s="16">
        <v>3</v>
      </c>
      <c r="P15" s="16">
        <v>2</v>
      </c>
      <c r="Q15" s="16">
        <v>3</v>
      </c>
      <c r="R15" s="16">
        <v>6</v>
      </c>
      <c r="S15" s="17">
        <v>3</v>
      </c>
      <c r="T15" s="16">
        <v>3</v>
      </c>
      <c r="U15" s="16">
        <v>5</v>
      </c>
      <c r="V15" s="16">
        <v>6</v>
      </c>
      <c r="W15" s="16">
        <v>5</v>
      </c>
      <c r="X15" s="17">
        <v>4.75</v>
      </c>
    </row>
    <row r="16" spans="1:24" x14ac:dyDescent="0.25">
      <c r="A16" s="18" t="s">
        <v>29</v>
      </c>
      <c r="B16" s="18" t="s">
        <v>25</v>
      </c>
      <c r="C16" s="18" t="s">
        <v>28</v>
      </c>
      <c r="D16" s="18" t="s">
        <v>30</v>
      </c>
      <c r="E16" s="19">
        <v>4</v>
      </c>
      <c r="F16" s="19">
        <v>4</v>
      </c>
      <c r="G16" s="19">
        <v>6</v>
      </c>
      <c r="H16" s="19">
        <v>5</v>
      </c>
      <c r="I16" s="19">
        <v>6</v>
      </c>
      <c r="J16" s="19">
        <v>4</v>
      </c>
      <c r="K16" s="19">
        <v>4</v>
      </c>
      <c r="L16" s="20">
        <v>4.7142857139999998</v>
      </c>
      <c r="M16" s="19">
        <v>5</v>
      </c>
      <c r="N16" s="19">
        <v>3</v>
      </c>
      <c r="O16" s="19">
        <v>5</v>
      </c>
      <c r="P16" s="19">
        <v>3</v>
      </c>
      <c r="Q16" s="19">
        <v>5</v>
      </c>
      <c r="R16" s="19">
        <v>4</v>
      </c>
      <c r="S16" s="20">
        <v>4.1666666670000003</v>
      </c>
      <c r="T16" s="19">
        <v>4</v>
      </c>
      <c r="U16" s="19">
        <v>5</v>
      </c>
      <c r="V16" s="19">
        <v>4</v>
      </c>
      <c r="W16" s="19">
        <v>5</v>
      </c>
      <c r="X16" s="20">
        <v>4.5</v>
      </c>
    </row>
    <row r="17" spans="1:24" x14ac:dyDescent="0.25">
      <c r="A17" s="15" t="s">
        <v>29</v>
      </c>
      <c r="B17" s="15" t="s">
        <v>25</v>
      </c>
      <c r="C17" s="15" t="s">
        <v>28</v>
      </c>
      <c r="D17" s="15" t="s">
        <v>30</v>
      </c>
      <c r="E17" s="16">
        <v>2</v>
      </c>
      <c r="F17" s="16">
        <v>2</v>
      </c>
      <c r="G17" s="16">
        <v>1</v>
      </c>
      <c r="H17" s="16">
        <v>2</v>
      </c>
      <c r="I17" s="16">
        <v>3</v>
      </c>
      <c r="J17" s="16">
        <v>2</v>
      </c>
      <c r="K17" s="16">
        <v>4</v>
      </c>
      <c r="L17" s="17">
        <v>2.2857142860000002</v>
      </c>
      <c r="M17" s="16">
        <v>1</v>
      </c>
      <c r="N17" s="16">
        <v>1</v>
      </c>
      <c r="O17" s="16">
        <v>1</v>
      </c>
      <c r="P17" s="16">
        <v>1</v>
      </c>
      <c r="Q17" s="16">
        <v>1</v>
      </c>
      <c r="R17" s="16">
        <v>1</v>
      </c>
      <c r="S17" s="17">
        <v>1</v>
      </c>
      <c r="T17" s="16">
        <v>6</v>
      </c>
      <c r="U17" s="16">
        <v>3</v>
      </c>
      <c r="V17" s="16">
        <v>5</v>
      </c>
      <c r="W17" s="16">
        <v>6</v>
      </c>
      <c r="X17" s="17">
        <v>5</v>
      </c>
    </row>
    <row r="18" spans="1:24" x14ac:dyDescent="0.25">
      <c r="A18" s="18" t="s">
        <v>29</v>
      </c>
      <c r="B18" s="18" t="s">
        <v>25</v>
      </c>
      <c r="C18" s="18" t="s">
        <v>28</v>
      </c>
      <c r="D18" s="18" t="s">
        <v>30</v>
      </c>
      <c r="E18" s="19">
        <v>4</v>
      </c>
      <c r="F18" s="19">
        <v>4</v>
      </c>
      <c r="G18" s="19">
        <v>6</v>
      </c>
      <c r="H18" s="19">
        <v>3</v>
      </c>
      <c r="I18" s="19">
        <v>5</v>
      </c>
      <c r="J18" s="19">
        <v>1</v>
      </c>
      <c r="K18" s="19">
        <v>3</v>
      </c>
      <c r="L18" s="20">
        <v>3.7142857139999998</v>
      </c>
      <c r="M18" s="19">
        <v>6</v>
      </c>
      <c r="N18" s="19">
        <v>1</v>
      </c>
      <c r="O18" s="19">
        <v>4</v>
      </c>
      <c r="P18" s="19">
        <v>3</v>
      </c>
      <c r="Q18" s="19">
        <v>1</v>
      </c>
      <c r="R18" s="19">
        <v>6</v>
      </c>
      <c r="S18" s="20">
        <v>3.5</v>
      </c>
      <c r="T18" s="19">
        <v>2</v>
      </c>
      <c r="U18" s="19">
        <v>3</v>
      </c>
      <c r="V18" s="19">
        <v>4</v>
      </c>
      <c r="W18" s="19">
        <v>5</v>
      </c>
      <c r="X18" s="20">
        <v>3.5</v>
      </c>
    </row>
    <row r="19" spans="1:24" x14ac:dyDescent="0.25">
      <c r="A19" s="15" t="s">
        <v>24</v>
      </c>
      <c r="B19" s="15" t="s">
        <v>25</v>
      </c>
      <c r="C19" s="15" t="s">
        <v>27</v>
      </c>
      <c r="D19" s="15" t="s">
        <v>30</v>
      </c>
      <c r="E19" s="16">
        <v>4</v>
      </c>
      <c r="F19" s="16">
        <v>3</v>
      </c>
      <c r="G19" s="16">
        <v>5</v>
      </c>
      <c r="H19" s="16">
        <v>2</v>
      </c>
      <c r="I19" s="16">
        <v>5</v>
      </c>
      <c r="J19" s="16">
        <v>3</v>
      </c>
      <c r="K19" s="16">
        <v>3</v>
      </c>
      <c r="L19" s="17">
        <v>3.5714285710000002</v>
      </c>
      <c r="M19" s="16">
        <v>3</v>
      </c>
      <c r="N19" s="16">
        <v>1</v>
      </c>
      <c r="O19" s="16">
        <v>3</v>
      </c>
      <c r="P19" s="16">
        <v>3</v>
      </c>
      <c r="Q19" s="16">
        <v>2</v>
      </c>
      <c r="R19" s="16">
        <v>2</v>
      </c>
      <c r="S19" s="17">
        <v>2.3333333330000001</v>
      </c>
      <c r="T19" s="16">
        <v>2</v>
      </c>
      <c r="U19" s="16">
        <v>3</v>
      </c>
      <c r="V19" s="16">
        <v>3</v>
      </c>
      <c r="W19" s="16">
        <v>4</v>
      </c>
      <c r="X19" s="17">
        <v>3</v>
      </c>
    </row>
    <row r="20" spans="1:24" x14ac:dyDescent="0.25">
      <c r="A20" s="18" t="s">
        <v>29</v>
      </c>
      <c r="B20" s="18" t="s">
        <v>25</v>
      </c>
      <c r="C20" s="18" t="s">
        <v>28</v>
      </c>
      <c r="D20" s="18" t="s">
        <v>30</v>
      </c>
      <c r="E20" s="19">
        <v>3</v>
      </c>
      <c r="F20" s="19">
        <v>4</v>
      </c>
      <c r="G20" s="19">
        <v>2</v>
      </c>
      <c r="H20" s="19">
        <v>2</v>
      </c>
      <c r="I20" s="19">
        <v>2</v>
      </c>
      <c r="J20" s="19">
        <v>3</v>
      </c>
      <c r="K20" s="19">
        <v>5</v>
      </c>
      <c r="L20" s="20">
        <v>3</v>
      </c>
      <c r="M20" s="19">
        <v>4</v>
      </c>
      <c r="N20" s="19">
        <v>1</v>
      </c>
      <c r="O20" s="19">
        <v>6</v>
      </c>
      <c r="P20" s="19">
        <v>5</v>
      </c>
      <c r="Q20" s="19">
        <v>6</v>
      </c>
      <c r="R20" s="19">
        <v>3</v>
      </c>
      <c r="S20" s="20">
        <v>4.1666666670000003</v>
      </c>
      <c r="T20" s="19">
        <v>6</v>
      </c>
      <c r="U20" s="19">
        <v>4</v>
      </c>
      <c r="V20" s="19">
        <v>6</v>
      </c>
      <c r="W20" s="19">
        <v>6</v>
      </c>
      <c r="X20" s="20">
        <v>5.5</v>
      </c>
    </row>
    <row r="21" spans="1:24" x14ac:dyDescent="0.25">
      <c r="A21" s="15" t="s">
        <v>24</v>
      </c>
      <c r="B21" s="15" t="s">
        <v>25</v>
      </c>
      <c r="C21" s="15" t="s">
        <v>27</v>
      </c>
      <c r="D21" s="15" t="s">
        <v>30</v>
      </c>
      <c r="E21" s="16">
        <v>4</v>
      </c>
      <c r="F21" s="16">
        <v>4</v>
      </c>
      <c r="G21" s="16">
        <v>5</v>
      </c>
      <c r="H21" s="16">
        <v>3</v>
      </c>
      <c r="I21" s="16">
        <v>5</v>
      </c>
      <c r="J21" s="16">
        <v>2</v>
      </c>
      <c r="K21" s="16">
        <v>4</v>
      </c>
      <c r="L21" s="17">
        <v>3.8571428569999999</v>
      </c>
      <c r="M21" s="16">
        <v>5</v>
      </c>
      <c r="N21" s="16">
        <v>2</v>
      </c>
      <c r="O21" s="16">
        <v>5</v>
      </c>
      <c r="P21" s="16">
        <v>5</v>
      </c>
      <c r="Q21" s="16">
        <v>3</v>
      </c>
      <c r="R21" s="16">
        <v>3</v>
      </c>
      <c r="S21" s="17">
        <v>3.8333333330000001</v>
      </c>
      <c r="T21" s="16">
        <v>2</v>
      </c>
      <c r="U21" s="16">
        <v>5</v>
      </c>
      <c r="V21" s="16">
        <v>5</v>
      </c>
      <c r="W21" s="16">
        <v>4</v>
      </c>
      <c r="X21" s="17">
        <v>4</v>
      </c>
    </row>
    <row r="22" spans="1:24" x14ac:dyDescent="0.25">
      <c r="A22" s="18" t="s">
        <v>24</v>
      </c>
      <c r="B22" s="18" t="s">
        <v>25</v>
      </c>
      <c r="C22" s="18" t="s">
        <v>28</v>
      </c>
      <c r="D22" s="18" t="s">
        <v>30</v>
      </c>
      <c r="E22" s="19">
        <v>5</v>
      </c>
      <c r="F22" s="19">
        <v>3</v>
      </c>
      <c r="G22" s="19">
        <v>6</v>
      </c>
      <c r="H22" s="19">
        <v>5</v>
      </c>
      <c r="I22" s="19">
        <v>6</v>
      </c>
      <c r="J22" s="19">
        <v>4</v>
      </c>
      <c r="K22" s="19">
        <v>6</v>
      </c>
      <c r="L22" s="20">
        <v>5</v>
      </c>
      <c r="M22" s="19">
        <v>2</v>
      </c>
      <c r="N22" s="19">
        <v>1</v>
      </c>
      <c r="O22" s="19">
        <v>3</v>
      </c>
      <c r="P22" s="19">
        <v>2</v>
      </c>
      <c r="Q22" s="19">
        <v>2</v>
      </c>
      <c r="R22" s="19">
        <v>3</v>
      </c>
      <c r="S22" s="20">
        <v>2.1666666669999999</v>
      </c>
      <c r="T22" s="19">
        <v>5</v>
      </c>
      <c r="U22" s="19">
        <v>5</v>
      </c>
      <c r="V22" s="19">
        <v>4</v>
      </c>
      <c r="W22" s="19">
        <v>5</v>
      </c>
      <c r="X22" s="20">
        <v>4.75</v>
      </c>
    </row>
    <row r="23" spans="1:24" x14ac:dyDescent="0.25">
      <c r="A23" s="15" t="s">
        <v>24</v>
      </c>
      <c r="B23" s="15" t="s">
        <v>25</v>
      </c>
      <c r="C23" s="15" t="s">
        <v>28</v>
      </c>
      <c r="D23" s="15" t="s">
        <v>30</v>
      </c>
      <c r="E23" s="16">
        <v>5</v>
      </c>
      <c r="F23" s="16">
        <v>4</v>
      </c>
      <c r="G23" s="16">
        <v>6</v>
      </c>
      <c r="H23" s="16">
        <v>5</v>
      </c>
      <c r="I23" s="16">
        <v>6</v>
      </c>
      <c r="J23" s="16">
        <v>5</v>
      </c>
      <c r="K23" s="16">
        <v>6</v>
      </c>
      <c r="L23" s="17">
        <v>5.2857142860000002</v>
      </c>
      <c r="M23" s="16">
        <v>6</v>
      </c>
      <c r="N23" s="16">
        <v>5</v>
      </c>
      <c r="O23" s="16">
        <v>5</v>
      </c>
      <c r="P23" s="16">
        <v>5</v>
      </c>
      <c r="Q23" s="16">
        <v>5</v>
      </c>
      <c r="R23" s="16">
        <v>4</v>
      </c>
      <c r="S23" s="17">
        <v>5</v>
      </c>
      <c r="T23" s="16">
        <v>5</v>
      </c>
      <c r="U23" s="16">
        <v>5</v>
      </c>
      <c r="V23" s="16">
        <v>4</v>
      </c>
      <c r="W23" s="16">
        <v>5</v>
      </c>
      <c r="X23" s="17">
        <v>4.75</v>
      </c>
    </row>
    <row r="24" spans="1:24" x14ac:dyDescent="0.25">
      <c r="A24" s="18" t="s">
        <v>24</v>
      </c>
      <c r="B24" s="18" t="s">
        <v>25</v>
      </c>
      <c r="C24" s="18" t="s">
        <v>28</v>
      </c>
      <c r="D24" s="18" t="s">
        <v>30</v>
      </c>
      <c r="E24" s="19">
        <v>4</v>
      </c>
      <c r="F24" s="19">
        <v>4</v>
      </c>
      <c r="G24" s="19">
        <v>6</v>
      </c>
      <c r="H24" s="19">
        <v>2</v>
      </c>
      <c r="I24" s="19">
        <v>5</v>
      </c>
      <c r="J24" s="19">
        <v>4</v>
      </c>
      <c r="K24" s="19">
        <v>6</v>
      </c>
      <c r="L24" s="20">
        <v>4.4285714289999998</v>
      </c>
      <c r="M24" s="19">
        <v>4</v>
      </c>
      <c r="N24" s="19">
        <v>1</v>
      </c>
      <c r="O24" s="19">
        <v>5</v>
      </c>
      <c r="P24" s="19">
        <v>4</v>
      </c>
      <c r="Q24" s="19">
        <v>4</v>
      </c>
      <c r="R24" s="19">
        <v>4</v>
      </c>
      <c r="S24" s="20">
        <v>3.6666666669999999</v>
      </c>
      <c r="T24" s="19">
        <v>4</v>
      </c>
      <c r="U24" s="19">
        <v>4</v>
      </c>
      <c r="V24" s="19">
        <v>5</v>
      </c>
      <c r="W24" s="19">
        <v>5</v>
      </c>
      <c r="X24" s="20">
        <v>4.5</v>
      </c>
    </row>
    <row r="25" spans="1:24" x14ac:dyDescent="0.25">
      <c r="A25" s="15" t="s">
        <v>24</v>
      </c>
      <c r="B25" s="15" t="s">
        <v>25</v>
      </c>
      <c r="C25" s="15" t="s">
        <v>28</v>
      </c>
      <c r="D25" s="15" t="s">
        <v>26</v>
      </c>
      <c r="E25" s="16">
        <v>4</v>
      </c>
      <c r="F25" s="16">
        <v>3</v>
      </c>
      <c r="G25" s="16">
        <v>6</v>
      </c>
      <c r="H25" s="16">
        <v>3</v>
      </c>
      <c r="I25" s="16">
        <v>5</v>
      </c>
      <c r="J25" s="16">
        <v>5</v>
      </c>
      <c r="K25" s="16">
        <v>2</v>
      </c>
      <c r="L25" s="17">
        <v>4</v>
      </c>
      <c r="M25" s="16">
        <v>3</v>
      </c>
      <c r="N25" s="16">
        <v>1</v>
      </c>
      <c r="O25" s="16">
        <v>5</v>
      </c>
      <c r="P25" s="16">
        <v>4</v>
      </c>
      <c r="Q25" s="16">
        <v>2</v>
      </c>
      <c r="R25" s="16">
        <v>2</v>
      </c>
      <c r="S25" s="17">
        <v>2.8333333330000001</v>
      </c>
      <c r="T25" s="16">
        <v>2</v>
      </c>
      <c r="U25" s="16">
        <v>4</v>
      </c>
      <c r="V25" s="16">
        <v>4</v>
      </c>
      <c r="W25" s="16">
        <v>5</v>
      </c>
      <c r="X25" s="17">
        <v>3.75</v>
      </c>
    </row>
    <row r="26" spans="1:24" x14ac:dyDescent="0.25">
      <c r="A26" s="18" t="s">
        <v>24</v>
      </c>
      <c r="B26" s="18" t="s">
        <v>25</v>
      </c>
      <c r="C26" s="18" t="s">
        <v>27</v>
      </c>
      <c r="D26" s="18" t="s">
        <v>30</v>
      </c>
      <c r="E26" s="19">
        <v>5</v>
      </c>
      <c r="F26" s="19">
        <v>4</v>
      </c>
      <c r="G26" s="19">
        <v>6</v>
      </c>
      <c r="H26" s="19">
        <v>5</v>
      </c>
      <c r="I26" s="19">
        <v>5</v>
      </c>
      <c r="J26" s="19">
        <v>4</v>
      </c>
      <c r="K26" s="19">
        <v>4</v>
      </c>
      <c r="L26" s="20">
        <v>4.7142857139999998</v>
      </c>
      <c r="M26" s="19">
        <v>3</v>
      </c>
      <c r="N26" s="19">
        <v>1</v>
      </c>
      <c r="O26" s="19">
        <v>5</v>
      </c>
      <c r="P26" s="19">
        <v>4</v>
      </c>
      <c r="Q26" s="19">
        <v>2</v>
      </c>
      <c r="R26" s="19">
        <v>3</v>
      </c>
      <c r="S26" s="20">
        <v>3</v>
      </c>
      <c r="T26" s="19">
        <v>5</v>
      </c>
      <c r="U26" s="19">
        <v>5</v>
      </c>
      <c r="V26" s="19">
        <v>4</v>
      </c>
      <c r="W26" s="19">
        <v>5</v>
      </c>
      <c r="X26" s="20">
        <v>4.75</v>
      </c>
    </row>
    <row r="27" spans="1:24" x14ac:dyDescent="0.25">
      <c r="A27" s="15" t="s">
        <v>29</v>
      </c>
      <c r="B27" s="15" t="s">
        <v>25</v>
      </c>
      <c r="C27" s="15" t="s">
        <v>27</v>
      </c>
      <c r="D27" s="15" t="s">
        <v>30</v>
      </c>
      <c r="E27" s="16">
        <v>4</v>
      </c>
      <c r="F27" s="16">
        <v>3</v>
      </c>
      <c r="G27" s="16">
        <v>5</v>
      </c>
      <c r="H27" s="16">
        <v>4</v>
      </c>
      <c r="I27" s="16">
        <v>5</v>
      </c>
      <c r="J27" s="16">
        <v>2</v>
      </c>
      <c r="K27" s="16">
        <v>3</v>
      </c>
      <c r="L27" s="17">
        <v>3.7142857139999998</v>
      </c>
      <c r="M27" s="16">
        <v>4</v>
      </c>
      <c r="N27" s="16">
        <v>2</v>
      </c>
      <c r="O27" s="16">
        <v>4</v>
      </c>
      <c r="P27" s="16">
        <v>4</v>
      </c>
      <c r="Q27" s="16">
        <v>3</v>
      </c>
      <c r="R27" s="16">
        <v>6</v>
      </c>
      <c r="S27" s="17">
        <v>3.8333333330000001</v>
      </c>
      <c r="T27" s="16">
        <v>5</v>
      </c>
      <c r="U27" s="16">
        <v>3</v>
      </c>
      <c r="V27" s="16">
        <v>5</v>
      </c>
      <c r="W27" s="16">
        <v>5</v>
      </c>
      <c r="X27" s="17">
        <v>4.5</v>
      </c>
    </row>
    <row r="28" spans="1:24" x14ac:dyDescent="0.25">
      <c r="A28" s="18" t="s">
        <v>24</v>
      </c>
      <c r="B28" s="18" t="s">
        <v>25</v>
      </c>
      <c r="C28" s="18" t="s">
        <v>28</v>
      </c>
      <c r="D28" s="18" t="s">
        <v>30</v>
      </c>
      <c r="E28" s="19">
        <v>3</v>
      </c>
      <c r="F28" s="19">
        <v>3</v>
      </c>
      <c r="G28" s="19">
        <v>5</v>
      </c>
      <c r="H28" s="19">
        <v>4</v>
      </c>
      <c r="I28" s="19">
        <v>4</v>
      </c>
      <c r="J28" s="19">
        <v>3</v>
      </c>
      <c r="K28" s="19">
        <v>4</v>
      </c>
      <c r="L28" s="20">
        <v>3.7142857139999998</v>
      </c>
      <c r="M28" s="19">
        <v>5</v>
      </c>
      <c r="N28" s="19">
        <v>3</v>
      </c>
      <c r="O28" s="19">
        <v>6</v>
      </c>
      <c r="P28" s="19">
        <v>6</v>
      </c>
      <c r="Q28" s="19">
        <v>4</v>
      </c>
      <c r="R28" s="19">
        <v>5</v>
      </c>
      <c r="S28" s="20">
        <v>4.8333333329999997</v>
      </c>
      <c r="T28" s="19">
        <v>4</v>
      </c>
      <c r="U28" s="19">
        <v>5</v>
      </c>
      <c r="V28" s="19">
        <v>5</v>
      </c>
      <c r="W28" s="19">
        <v>5</v>
      </c>
      <c r="X28" s="20">
        <v>4.75</v>
      </c>
    </row>
    <row r="29" spans="1:24" x14ac:dyDescent="0.25">
      <c r="A29" s="15" t="s">
        <v>24</v>
      </c>
      <c r="B29" s="15" t="s">
        <v>25</v>
      </c>
      <c r="C29" s="15" t="s">
        <v>27</v>
      </c>
      <c r="D29" s="15" t="s">
        <v>30</v>
      </c>
      <c r="E29" s="16">
        <v>5</v>
      </c>
      <c r="F29" s="16">
        <v>4</v>
      </c>
      <c r="G29" s="16">
        <v>6</v>
      </c>
      <c r="H29" s="16">
        <v>6</v>
      </c>
      <c r="I29" s="16">
        <v>6</v>
      </c>
      <c r="J29" s="16">
        <v>5</v>
      </c>
      <c r="K29" s="16">
        <v>6</v>
      </c>
      <c r="L29" s="17">
        <v>5.4285714289999998</v>
      </c>
      <c r="M29" s="16">
        <v>5</v>
      </c>
      <c r="N29" s="16">
        <v>4</v>
      </c>
      <c r="O29" s="16">
        <v>4</v>
      </c>
      <c r="P29" s="16">
        <v>5</v>
      </c>
      <c r="Q29" s="16">
        <v>6</v>
      </c>
      <c r="R29" s="16">
        <v>5</v>
      </c>
      <c r="S29" s="17">
        <v>4.8333333329999997</v>
      </c>
      <c r="T29" s="16">
        <v>6</v>
      </c>
      <c r="U29" s="16">
        <v>6</v>
      </c>
      <c r="V29" s="16">
        <v>6</v>
      </c>
      <c r="W29" s="16">
        <v>6</v>
      </c>
      <c r="X29" s="17">
        <v>6</v>
      </c>
    </row>
    <row r="30" spans="1:24" x14ac:dyDescent="0.25">
      <c r="A30" s="18" t="s">
        <v>24</v>
      </c>
      <c r="B30" s="18" t="s">
        <v>25</v>
      </c>
      <c r="C30" s="18" t="s">
        <v>28</v>
      </c>
      <c r="D30" s="18" t="s">
        <v>26</v>
      </c>
      <c r="E30" s="19">
        <v>2</v>
      </c>
      <c r="F30" s="19">
        <v>3</v>
      </c>
      <c r="G30" s="19">
        <v>5</v>
      </c>
      <c r="H30" s="19">
        <v>3</v>
      </c>
      <c r="I30" s="19">
        <v>6</v>
      </c>
      <c r="J30" s="19">
        <v>2</v>
      </c>
      <c r="K30" s="19">
        <v>3</v>
      </c>
      <c r="L30" s="20">
        <v>3.4285714289999998</v>
      </c>
      <c r="M30" s="19">
        <v>2</v>
      </c>
      <c r="N30" s="19">
        <v>2</v>
      </c>
      <c r="O30" s="19">
        <v>5</v>
      </c>
      <c r="P30" s="19">
        <v>5</v>
      </c>
      <c r="Q30" s="19">
        <v>2</v>
      </c>
      <c r="R30" s="19">
        <v>4</v>
      </c>
      <c r="S30" s="20">
        <v>3.3333333330000001</v>
      </c>
      <c r="T30" s="19">
        <v>4</v>
      </c>
      <c r="U30" s="19">
        <v>4</v>
      </c>
      <c r="V30" s="19">
        <v>5</v>
      </c>
      <c r="W30" s="19">
        <v>5</v>
      </c>
      <c r="X30" s="20">
        <v>4.5</v>
      </c>
    </row>
    <row r="31" spans="1:24" x14ac:dyDescent="0.25">
      <c r="A31" s="15" t="s">
        <v>24</v>
      </c>
      <c r="B31" s="15" t="s">
        <v>25</v>
      </c>
      <c r="C31" s="15" t="s">
        <v>27</v>
      </c>
      <c r="D31" s="15" t="s">
        <v>30</v>
      </c>
      <c r="E31" s="16">
        <v>4</v>
      </c>
      <c r="F31" s="16">
        <v>4</v>
      </c>
      <c r="G31" s="16">
        <v>5</v>
      </c>
      <c r="H31" s="16">
        <v>3</v>
      </c>
      <c r="I31" s="16">
        <v>5</v>
      </c>
      <c r="J31" s="16">
        <v>2</v>
      </c>
      <c r="K31" s="16">
        <v>5</v>
      </c>
      <c r="L31" s="17">
        <v>4</v>
      </c>
      <c r="M31" s="16">
        <v>3</v>
      </c>
      <c r="N31" s="16">
        <v>2</v>
      </c>
      <c r="O31" s="16">
        <v>4</v>
      </c>
      <c r="P31" s="16">
        <v>3</v>
      </c>
      <c r="Q31" s="16">
        <v>2</v>
      </c>
      <c r="R31" s="16">
        <v>1</v>
      </c>
      <c r="S31" s="17">
        <v>2.5</v>
      </c>
      <c r="T31" s="16">
        <v>4</v>
      </c>
      <c r="U31" s="16">
        <v>4</v>
      </c>
      <c r="V31" s="16">
        <v>4</v>
      </c>
      <c r="W31" s="16">
        <v>3</v>
      </c>
      <c r="X31" s="17">
        <v>3.75</v>
      </c>
    </row>
    <row r="32" spans="1:24" x14ac:dyDescent="0.25">
      <c r="A32" s="18" t="s">
        <v>24</v>
      </c>
      <c r="B32" s="18" t="s">
        <v>25</v>
      </c>
      <c r="C32" s="18" t="s">
        <v>27</v>
      </c>
      <c r="D32" s="18" t="s">
        <v>30</v>
      </c>
      <c r="E32" s="19">
        <v>4</v>
      </c>
      <c r="F32" s="19">
        <v>3</v>
      </c>
      <c r="G32" s="19">
        <v>5</v>
      </c>
      <c r="H32" s="19">
        <v>2</v>
      </c>
      <c r="I32" s="19">
        <v>5</v>
      </c>
      <c r="J32" s="19">
        <v>3</v>
      </c>
      <c r="K32" s="19">
        <v>3</v>
      </c>
      <c r="L32" s="20">
        <v>3.5714285710000002</v>
      </c>
      <c r="M32" s="19">
        <v>5</v>
      </c>
      <c r="N32" s="19">
        <v>4</v>
      </c>
      <c r="O32" s="19">
        <v>6</v>
      </c>
      <c r="P32" s="19">
        <v>6</v>
      </c>
      <c r="Q32" s="19">
        <v>4</v>
      </c>
      <c r="R32" s="19">
        <v>6</v>
      </c>
      <c r="S32" s="20">
        <v>5.1666666670000003</v>
      </c>
      <c r="T32" s="19">
        <v>5</v>
      </c>
      <c r="U32" s="19">
        <v>6</v>
      </c>
      <c r="V32" s="19">
        <v>5</v>
      </c>
      <c r="W32" s="19">
        <v>6</v>
      </c>
      <c r="X32" s="20">
        <v>5.5</v>
      </c>
    </row>
    <row r="33" spans="1:24" x14ac:dyDescent="0.25">
      <c r="A33" s="15" t="s">
        <v>24</v>
      </c>
      <c r="B33" s="15" t="s">
        <v>25</v>
      </c>
      <c r="C33" s="15" t="s">
        <v>27</v>
      </c>
      <c r="D33" s="15" t="s">
        <v>30</v>
      </c>
      <c r="E33" s="16">
        <v>4</v>
      </c>
      <c r="F33" s="16">
        <v>3</v>
      </c>
      <c r="G33" s="16">
        <v>6</v>
      </c>
      <c r="H33" s="16">
        <v>5</v>
      </c>
      <c r="I33" s="16">
        <v>6</v>
      </c>
      <c r="J33" s="16">
        <v>4</v>
      </c>
      <c r="K33" s="16">
        <v>5</v>
      </c>
      <c r="L33" s="17">
        <v>4.7142857139999998</v>
      </c>
      <c r="M33" s="16">
        <v>5</v>
      </c>
      <c r="N33" s="16">
        <v>2</v>
      </c>
      <c r="O33" s="16">
        <v>4</v>
      </c>
      <c r="P33" s="16">
        <v>3</v>
      </c>
      <c r="Q33" s="16">
        <v>5</v>
      </c>
      <c r="R33" s="16">
        <v>3</v>
      </c>
      <c r="S33" s="17">
        <v>3.6666666669999999</v>
      </c>
      <c r="T33" s="16">
        <v>5</v>
      </c>
      <c r="U33" s="16">
        <v>5</v>
      </c>
      <c r="V33" s="16">
        <v>2</v>
      </c>
      <c r="W33" s="16">
        <v>6</v>
      </c>
      <c r="X33" s="17">
        <v>4.5</v>
      </c>
    </row>
    <row r="34" spans="1:24" x14ac:dyDescent="0.25">
      <c r="A34" s="18" t="s">
        <v>24</v>
      </c>
      <c r="B34" s="18" t="s">
        <v>25</v>
      </c>
      <c r="C34" s="18" t="s">
        <v>31</v>
      </c>
      <c r="D34" s="18" t="s">
        <v>26</v>
      </c>
      <c r="E34" s="19">
        <v>4</v>
      </c>
      <c r="F34" s="19">
        <v>2</v>
      </c>
      <c r="G34" s="19">
        <v>5</v>
      </c>
      <c r="H34" s="19">
        <v>1</v>
      </c>
      <c r="I34" s="19">
        <v>6</v>
      </c>
      <c r="J34" s="19">
        <v>3</v>
      </c>
      <c r="K34" s="19">
        <v>6</v>
      </c>
      <c r="L34" s="20">
        <v>3.8571428569999999</v>
      </c>
      <c r="M34" s="19">
        <v>6</v>
      </c>
      <c r="N34" s="19">
        <v>4</v>
      </c>
      <c r="O34" s="19">
        <v>5</v>
      </c>
      <c r="P34" s="19">
        <v>4</v>
      </c>
      <c r="Q34" s="19">
        <v>4</v>
      </c>
      <c r="R34" s="19">
        <v>6</v>
      </c>
      <c r="S34" s="20">
        <v>4.8333333329999997</v>
      </c>
      <c r="T34" s="19">
        <v>4</v>
      </c>
      <c r="U34" s="19">
        <v>5</v>
      </c>
      <c r="V34" s="19">
        <v>4</v>
      </c>
      <c r="W34" s="19">
        <v>6</v>
      </c>
      <c r="X34" s="20">
        <v>4.75</v>
      </c>
    </row>
    <row r="35" spans="1:24" x14ac:dyDescent="0.25">
      <c r="A35" s="15" t="s">
        <v>24</v>
      </c>
      <c r="B35" s="15" t="s">
        <v>25</v>
      </c>
      <c r="C35" s="15" t="s">
        <v>27</v>
      </c>
      <c r="D35" s="15" t="s">
        <v>30</v>
      </c>
      <c r="E35" s="16">
        <v>5</v>
      </c>
      <c r="F35" s="16">
        <v>6</v>
      </c>
      <c r="G35" s="16">
        <v>6</v>
      </c>
      <c r="H35" s="16">
        <v>5</v>
      </c>
      <c r="I35" s="16">
        <v>4</v>
      </c>
      <c r="J35" s="16">
        <v>4</v>
      </c>
      <c r="K35" s="16">
        <v>3</v>
      </c>
      <c r="L35" s="17">
        <v>4.7142857139999998</v>
      </c>
      <c r="M35" s="16">
        <v>6</v>
      </c>
      <c r="N35" s="16">
        <v>6</v>
      </c>
      <c r="O35" s="16">
        <v>6</v>
      </c>
      <c r="P35" s="16">
        <v>6</v>
      </c>
      <c r="Q35" s="16">
        <v>6</v>
      </c>
      <c r="R35" s="16">
        <v>6</v>
      </c>
      <c r="S35" s="17">
        <v>6</v>
      </c>
      <c r="T35" s="16">
        <v>6</v>
      </c>
      <c r="U35" s="16">
        <v>6</v>
      </c>
      <c r="V35" s="16">
        <v>6</v>
      </c>
      <c r="W35" s="16">
        <v>6</v>
      </c>
      <c r="X35" s="17">
        <v>6</v>
      </c>
    </row>
    <row r="36" spans="1:24" x14ac:dyDescent="0.25">
      <c r="A36" s="18" t="s">
        <v>24</v>
      </c>
      <c r="B36" s="18" t="s">
        <v>25</v>
      </c>
      <c r="C36" s="18" t="s">
        <v>27</v>
      </c>
      <c r="D36" s="18" t="s">
        <v>30</v>
      </c>
      <c r="E36" s="19">
        <v>5</v>
      </c>
      <c r="F36" s="19">
        <v>4</v>
      </c>
      <c r="G36" s="19">
        <v>6</v>
      </c>
      <c r="H36" s="19">
        <v>4</v>
      </c>
      <c r="I36" s="19">
        <v>5</v>
      </c>
      <c r="J36" s="19">
        <v>4</v>
      </c>
      <c r="K36" s="19">
        <v>4</v>
      </c>
      <c r="L36" s="20">
        <v>4.5714285710000002</v>
      </c>
      <c r="M36" s="19">
        <v>3</v>
      </c>
      <c r="N36" s="19">
        <v>1</v>
      </c>
      <c r="O36" s="19">
        <v>5</v>
      </c>
      <c r="P36" s="19">
        <v>5</v>
      </c>
      <c r="Q36" s="19">
        <v>5</v>
      </c>
      <c r="R36" s="19">
        <v>3</v>
      </c>
      <c r="S36" s="20">
        <v>3.6666666669999999</v>
      </c>
      <c r="T36" s="19">
        <v>5</v>
      </c>
      <c r="U36" s="19">
        <v>5</v>
      </c>
      <c r="V36" s="19">
        <v>4</v>
      </c>
      <c r="W36" s="19">
        <v>5</v>
      </c>
      <c r="X36" s="20">
        <v>4.75</v>
      </c>
    </row>
    <row r="37" spans="1:24" x14ac:dyDescent="0.25">
      <c r="A37" s="15" t="s">
        <v>24</v>
      </c>
      <c r="B37" s="15" t="s">
        <v>25</v>
      </c>
      <c r="C37" s="15" t="s">
        <v>27</v>
      </c>
      <c r="D37" s="15" t="s">
        <v>30</v>
      </c>
      <c r="E37" s="16">
        <v>4</v>
      </c>
      <c r="F37" s="16">
        <v>3</v>
      </c>
      <c r="G37" s="16">
        <v>4</v>
      </c>
      <c r="H37" s="16">
        <v>3</v>
      </c>
      <c r="I37" s="16">
        <v>4</v>
      </c>
      <c r="J37" s="16">
        <v>4</v>
      </c>
      <c r="K37" s="16">
        <v>2</v>
      </c>
      <c r="L37" s="17">
        <v>3.4285714289999998</v>
      </c>
      <c r="M37" s="16">
        <v>2</v>
      </c>
      <c r="N37" s="16">
        <v>1</v>
      </c>
      <c r="O37" s="16">
        <v>1</v>
      </c>
      <c r="P37" s="16">
        <v>1</v>
      </c>
      <c r="Q37" s="16">
        <v>2</v>
      </c>
      <c r="R37" s="16">
        <v>2</v>
      </c>
      <c r="S37" s="17">
        <v>1.5</v>
      </c>
      <c r="T37" s="16">
        <v>5</v>
      </c>
      <c r="U37" s="16">
        <v>4</v>
      </c>
      <c r="V37" s="16">
        <v>4</v>
      </c>
      <c r="W37" s="16">
        <v>4</v>
      </c>
      <c r="X37" s="17">
        <v>4.25</v>
      </c>
    </row>
    <row r="38" spans="1:24" x14ac:dyDescent="0.25">
      <c r="A38" s="18" t="s">
        <v>24</v>
      </c>
      <c r="B38" s="18" t="s">
        <v>25</v>
      </c>
      <c r="C38" s="18" t="s">
        <v>28</v>
      </c>
      <c r="D38" s="18" t="s">
        <v>26</v>
      </c>
      <c r="E38" s="19">
        <v>5</v>
      </c>
      <c r="F38" s="19">
        <v>4</v>
      </c>
      <c r="G38" s="19">
        <v>5</v>
      </c>
      <c r="H38" s="19">
        <v>3</v>
      </c>
      <c r="I38" s="19">
        <v>3</v>
      </c>
      <c r="J38" s="19">
        <v>2</v>
      </c>
      <c r="K38" s="19">
        <v>3</v>
      </c>
      <c r="L38" s="20">
        <v>3.5714285710000002</v>
      </c>
      <c r="M38" s="19">
        <v>4</v>
      </c>
      <c r="N38" s="19">
        <v>3</v>
      </c>
      <c r="O38" s="19">
        <v>3</v>
      </c>
      <c r="P38" s="19">
        <v>5</v>
      </c>
      <c r="Q38" s="19">
        <v>2</v>
      </c>
      <c r="R38" s="19">
        <v>3</v>
      </c>
      <c r="S38" s="20">
        <v>3.3333333330000001</v>
      </c>
      <c r="T38" s="19">
        <v>4</v>
      </c>
      <c r="U38" s="19">
        <v>5</v>
      </c>
      <c r="V38" s="19">
        <v>4</v>
      </c>
      <c r="W38" s="19">
        <v>3</v>
      </c>
      <c r="X38" s="20">
        <v>4</v>
      </c>
    </row>
    <row r="39" spans="1:24" x14ac:dyDescent="0.25">
      <c r="A39" s="15" t="s">
        <v>24</v>
      </c>
      <c r="B39" s="15" t="s">
        <v>25</v>
      </c>
      <c r="C39" s="15" t="s">
        <v>28</v>
      </c>
      <c r="D39" s="15" t="s">
        <v>30</v>
      </c>
      <c r="E39" s="16">
        <v>5</v>
      </c>
      <c r="F39" s="16">
        <v>4</v>
      </c>
      <c r="G39" s="16">
        <v>6</v>
      </c>
      <c r="H39" s="16">
        <v>4</v>
      </c>
      <c r="I39" s="16">
        <v>6</v>
      </c>
      <c r="J39" s="16">
        <v>5</v>
      </c>
      <c r="K39" s="16">
        <v>5</v>
      </c>
      <c r="L39" s="17">
        <v>5</v>
      </c>
      <c r="M39" s="16">
        <v>3</v>
      </c>
      <c r="N39" s="16">
        <v>2</v>
      </c>
      <c r="O39" s="16">
        <v>5</v>
      </c>
      <c r="P39" s="16">
        <v>4</v>
      </c>
      <c r="Q39" s="16">
        <v>4</v>
      </c>
      <c r="R39" s="16">
        <v>4</v>
      </c>
      <c r="S39" s="17">
        <v>3.6666666669999999</v>
      </c>
      <c r="T39" s="16">
        <v>6</v>
      </c>
      <c r="U39" s="16">
        <v>6</v>
      </c>
      <c r="V39" s="16">
        <v>6</v>
      </c>
      <c r="W39" s="16">
        <v>6</v>
      </c>
      <c r="X39" s="17">
        <v>6</v>
      </c>
    </row>
    <row r="40" spans="1:24" x14ac:dyDescent="0.25">
      <c r="A40" s="18" t="s">
        <v>29</v>
      </c>
      <c r="B40" s="18" t="s">
        <v>25</v>
      </c>
      <c r="C40" s="18" t="s">
        <v>27</v>
      </c>
      <c r="D40" s="18" t="s">
        <v>30</v>
      </c>
      <c r="E40" s="19">
        <v>5</v>
      </c>
      <c r="F40" s="19">
        <v>5</v>
      </c>
      <c r="G40" s="19">
        <v>4</v>
      </c>
      <c r="H40" s="19">
        <v>3</v>
      </c>
      <c r="I40" s="19">
        <v>3</v>
      </c>
      <c r="J40" s="19">
        <v>4</v>
      </c>
      <c r="K40" s="19">
        <v>2</v>
      </c>
      <c r="L40" s="20">
        <v>3.7142857139999998</v>
      </c>
      <c r="M40" s="19">
        <v>6</v>
      </c>
      <c r="N40" s="19">
        <v>1</v>
      </c>
      <c r="O40" s="19">
        <v>2</v>
      </c>
      <c r="P40" s="19">
        <v>1</v>
      </c>
      <c r="Q40" s="19">
        <v>4</v>
      </c>
      <c r="R40" s="19">
        <v>3</v>
      </c>
      <c r="S40" s="20">
        <v>2.8333333330000001</v>
      </c>
      <c r="T40" s="19">
        <v>5</v>
      </c>
      <c r="U40" s="19">
        <v>3</v>
      </c>
      <c r="V40" s="19">
        <v>3</v>
      </c>
      <c r="W40" s="19">
        <v>5</v>
      </c>
      <c r="X40" s="20">
        <v>4</v>
      </c>
    </row>
    <row r="41" spans="1:24" x14ac:dyDescent="0.25">
      <c r="A41" s="15" t="s">
        <v>24</v>
      </c>
      <c r="B41" s="15" t="s">
        <v>25</v>
      </c>
      <c r="C41" s="15" t="s">
        <v>27</v>
      </c>
      <c r="D41" s="15" t="s">
        <v>30</v>
      </c>
      <c r="E41" s="16">
        <v>4</v>
      </c>
      <c r="F41" s="16">
        <v>3</v>
      </c>
      <c r="G41" s="16">
        <v>5</v>
      </c>
      <c r="H41" s="16">
        <v>5</v>
      </c>
      <c r="I41" s="16">
        <v>5</v>
      </c>
      <c r="J41" s="16">
        <v>6</v>
      </c>
      <c r="K41" s="16">
        <v>3</v>
      </c>
      <c r="L41" s="17">
        <v>4.4285714289999998</v>
      </c>
      <c r="M41" s="16">
        <v>4</v>
      </c>
      <c r="N41" s="16">
        <v>3</v>
      </c>
      <c r="O41" s="16">
        <v>5</v>
      </c>
      <c r="P41" s="16">
        <v>5</v>
      </c>
      <c r="Q41" s="16">
        <v>5</v>
      </c>
      <c r="R41" s="16">
        <v>3</v>
      </c>
      <c r="S41" s="17">
        <v>4.1666666670000003</v>
      </c>
      <c r="T41" s="16">
        <v>4</v>
      </c>
      <c r="U41" s="16">
        <v>4</v>
      </c>
      <c r="V41" s="16">
        <v>3</v>
      </c>
      <c r="W41" s="16">
        <v>6</v>
      </c>
      <c r="X41" s="17">
        <v>4.25</v>
      </c>
    </row>
    <row r="42" spans="1:24" x14ac:dyDescent="0.25">
      <c r="A42" s="18" t="s">
        <v>29</v>
      </c>
      <c r="B42" s="18" t="s">
        <v>25</v>
      </c>
      <c r="C42" s="18" t="s">
        <v>27</v>
      </c>
      <c r="D42" s="18" t="s">
        <v>30</v>
      </c>
      <c r="E42" s="19">
        <v>5</v>
      </c>
      <c r="F42" s="19">
        <v>5</v>
      </c>
      <c r="G42" s="19">
        <v>6</v>
      </c>
      <c r="H42" s="19">
        <v>3</v>
      </c>
      <c r="I42" s="19">
        <v>4</v>
      </c>
      <c r="J42" s="19">
        <v>6</v>
      </c>
      <c r="K42" s="19">
        <v>6</v>
      </c>
      <c r="L42" s="20">
        <v>5</v>
      </c>
      <c r="M42" s="19">
        <v>4</v>
      </c>
      <c r="N42" s="19">
        <v>1</v>
      </c>
      <c r="O42" s="19">
        <v>2</v>
      </c>
      <c r="P42" s="19">
        <v>1</v>
      </c>
      <c r="Q42" s="19">
        <v>5</v>
      </c>
      <c r="R42" s="19">
        <v>2</v>
      </c>
      <c r="S42" s="20">
        <v>2.5</v>
      </c>
      <c r="T42" s="19">
        <v>6</v>
      </c>
      <c r="U42" s="19">
        <v>6</v>
      </c>
      <c r="V42" s="19">
        <v>5</v>
      </c>
      <c r="W42" s="19">
        <v>5</v>
      </c>
      <c r="X42" s="20">
        <v>5.5</v>
      </c>
    </row>
    <row r="43" spans="1:24" x14ac:dyDescent="0.25">
      <c r="A43" s="15" t="s">
        <v>29</v>
      </c>
      <c r="B43" s="15" t="s">
        <v>25</v>
      </c>
      <c r="C43" s="15" t="s">
        <v>27</v>
      </c>
      <c r="D43" s="15" t="s">
        <v>30</v>
      </c>
      <c r="E43" s="16">
        <v>5</v>
      </c>
      <c r="F43" s="16">
        <v>5</v>
      </c>
      <c r="G43" s="16">
        <v>6</v>
      </c>
      <c r="H43" s="16">
        <v>5</v>
      </c>
      <c r="I43" s="16">
        <v>2</v>
      </c>
      <c r="J43" s="16">
        <v>4</v>
      </c>
      <c r="K43" s="16">
        <v>4</v>
      </c>
      <c r="L43" s="17">
        <v>4.4285714289999998</v>
      </c>
      <c r="M43" s="16">
        <v>5</v>
      </c>
      <c r="N43" s="16">
        <v>2</v>
      </c>
      <c r="O43" s="16">
        <v>5</v>
      </c>
      <c r="P43" s="16">
        <v>5</v>
      </c>
      <c r="Q43" s="16">
        <v>5</v>
      </c>
      <c r="R43" s="16">
        <v>5</v>
      </c>
      <c r="S43" s="17">
        <v>4.5</v>
      </c>
      <c r="T43" s="16">
        <v>6</v>
      </c>
      <c r="U43" s="16">
        <v>6</v>
      </c>
      <c r="V43" s="16">
        <v>4</v>
      </c>
      <c r="W43" s="16">
        <v>5</v>
      </c>
      <c r="X43" s="17">
        <v>5.25</v>
      </c>
    </row>
    <row r="44" spans="1:24" x14ac:dyDescent="0.25">
      <c r="A44" s="18" t="s">
        <v>24</v>
      </c>
      <c r="B44" s="18" t="s">
        <v>25</v>
      </c>
      <c r="C44" s="18" t="s">
        <v>27</v>
      </c>
      <c r="D44" s="18" t="s">
        <v>30</v>
      </c>
      <c r="E44" s="19">
        <v>5</v>
      </c>
      <c r="F44" s="19">
        <v>4</v>
      </c>
      <c r="G44" s="19">
        <v>6</v>
      </c>
      <c r="H44" s="19">
        <v>4</v>
      </c>
      <c r="I44" s="19">
        <v>5</v>
      </c>
      <c r="J44" s="19">
        <v>4</v>
      </c>
      <c r="K44" s="19">
        <v>4</v>
      </c>
      <c r="L44" s="20">
        <v>4.5714285710000002</v>
      </c>
      <c r="M44" s="19">
        <v>4</v>
      </c>
      <c r="N44" s="19">
        <v>1</v>
      </c>
      <c r="O44" s="19">
        <v>4</v>
      </c>
      <c r="P44" s="19">
        <v>4</v>
      </c>
      <c r="Q44" s="19">
        <v>4</v>
      </c>
      <c r="R44" s="19">
        <v>5</v>
      </c>
      <c r="S44" s="20">
        <v>3.6666666669999999</v>
      </c>
      <c r="T44" s="19">
        <v>3</v>
      </c>
      <c r="U44" s="19">
        <v>3</v>
      </c>
      <c r="V44" s="19">
        <v>4</v>
      </c>
      <c r="W44" s="19">
        <v>4</v>
      </c>
      <c r="X44" s="20">
        <v>3.5</v>
      </c>
    </row>
    <row r="45" spans="1:24" x14ac:dyDescent="0.25">
      <c r="A45" s="15" t="s">
        <v>29</v>
      </c>
      <c r="B45" s="15" t="s">
        <v>25</v>
      </c>
      <c r="C45" s="15" t="s">
        <v>27</v>
      </c>
      <c r="D45" s="15" t="s">
        <v>30</v>
      </c>
      <c r="E45" s="16">
        <v>3</v>
      </c>
      <c r="F45" s="16">
        <v>4</v>
      </c>
      <c r="G45" s="16">
        <v>5</v>
      </c>
      <c r="H45" s="16">
        <v>4</v>
      </c>
      <c r="I45" s="16">
        <v>5</v>
      </c>
      <c r="J45" s="16">
        <v>1</v>
      </c>
      <c r="K45" s="16">
        <v>2</v>
      </c>
      <c r="L45" s="17">
        <v>3.4285714289999998</v>
      </c>
      <c r="M45" s="16">
        <v>5</v>
      </c>
      <c r="N45" s="16">
        <v>2</v>
      </c>
      <c r="O45" s="16">
        <v>5</v>
      </c>
      <c r="P45" s="16">
        <v>5</v>
      </c>
      <c r="Q45" s="16">
        <v>6</v>
      </c>
      <c r="R45" s="16">
        <v>4</v>
      </c>
      <c r="S45" s="17">
        <v>4.5</v>
      </c>
      <c r="T45" s="16">
        <v>5</v>
      </c>
      <c r="U45" s="16">
        <v>5</v>
      </c>
      <c r="V45" s="16">
        <v>5</v>
      </c>
      <c r="W45" s="16">
        <v>6</v>
      </c>
      <c r="X45" s="17">
        <v>5.25</v>
      </c>
    </row>
    <row r="46" spans="1:24" x14ac:dyDescent="0.25">
      <c r="A46" s="18" t="s">
        <v>24</v>
      </c>
      <c r="B46" s="18" t="s">
        <v>25</v>
      </c>
      <c r="C46" s="18" t="s">
        <v>27</v>
      </c>
      <c r="D46" s="18" t="s">
        <v>30</v>
      </c>
      <c r="E46" s="19">
        <v>4</v>
      </c>
      <c r="F46" s="19">
        <v>4</v>
      </c>
      <c r="G46" s="19">
        <v>5</v>
      </c>
      <c r="H46" s="19">
        <v>5</v>
      </c>
      <c r="I46" s="19">
        <v>5</v>
      </c>
      <c r="J46" s="19">
        <v>4</v>
      </c>
      <c r="K46" s="19">
        <v>3</v>
      </c>
      <c r="L46" s="20">
        <v>4.2857142860000002</v>
      </c>
      <c r="M46" s="19">
        <v>5</v>
      </c>
      <c r="N46" s="19">
        <v>4</v>
      </c>
      <c r="O46" s="19">
        <v>6</v>
      </c>
      <c r="P46" s="19">
        <v>6</v>
      </c>
      <c r="Q46" s="19">
        <v>5</v>
      </c>
      <c r="R46" s="19">
        <v>5</v>
      </c>
      <c r="S46" s="20">
        <v>5.1666666670000003</v>
      </c>
      <c r="T46" s="19">
        <v>6</v>
      </c>
      <c r="U46" s="19">
        <v>6</v>
      </c>
      <c r="V46" s="19">
        <v>5</v>
      </c>
      <c r="W46" s="19">
        <v>5</v>
      </c>
      <c r="X46" s="20">
        <v>5.5</v>
      </c>
    </row>
    <row r="47" spans="1:24" x14ac:dyDescent="0.25">
      <c r="A47" s="15" t="s">
        <v>29</v>
      </c>
      <c r="B47" s="15" t="s">
        <v>25</v>
      </c>
      <c r="C47" s="15" t="s">
        <v>27</v>
      </c>
      <c r="D47" s="15" t="s">
        <v>30</v>
      </c>
      <c r="E47" s="16">
        <v>4</v>
      </c>
      <c r="F47" s="16">
        <v>3</v>
      </c>
      <c r="G47" s="16">
        <v>5</v>
      </c>
      <c r="H47" s="16">
        <v>4</v>
      </c>
      <c r="I47" s="16">
        <v>4</v>
      </c>
      <c r="J47" s="16">
        <v>3</v>
      </c>
      <c r="K47" s="16">
        <v>2</v>
      </c>
      <c r="L47" s="17">
        <v>3.5714285710000002</v>
      </c>
      <c r="M47" s="16">
        <v>3</v>
      </c>
      <c r="N47" s="16">
        <v>1</v>
      </c>
      <c r="O47" s="16">
        <v>5</v>
      </c>
      <c r="P47" s="16">
        <v>5</v>
      </c>
      <c r="Q47" s="16">
        <v>3</v>
      </c>
      <c r="R47" s="16">
        <v>5</v>
      </c>
      <c r="S47" s="17">
        <v>3.6666666669999999</v>
      </c>
      <c r="T47" s="16">
        <v>4</v>
      </c>
      <c r="U47" s="16">
        <v>6</v>
      </c>
      <c r="V47" s="16">
        <v>5</v>
      </c>
      <c r="W47" s="16">
        <v>6</v>
      </c>
      <c r="X47" s="17">
        <v>5.25</v>
      </c>
    </row>
    <row r="48" spans="1:24" x14ac:dyDescent="0.25">
      <c r="A48" s="18" t="s">
        <v>29</v>
      </c>
      <c r="B48" s="18" t="s">
        <v>25</v>
      </c>
      <c r="C48" s="18" t="s">
        <v>27</v>
      </c>
      <c r="D48" s="18" t="s">
        <v>30</v>
      </c>
      <c r="E48" s="19">
        <v>4</v>
      </c>
      <c r="F48" s="19">
        <v>4</v>
      </c>
      <c r="G48" s="19">
        <v>5</v>
      </c>
      <c r="H48" s="19">
        <v>2</v>
      </c>
      <c r="I48" s="19">
        <v>4</v>
      </c>
      <c r="J48" s="19">
        <v>5</v>
      </c>
      <c r="K48" s="19">
        <v>3</v>
      </c>
      <c r="L48" s="20">
        <v>3.8571428569999999</v>
      </c>
      <c r="M48" s="19">
        <v>3</v>
      </c>
      <c r="N48" s="19">
        <v>4</v>
      </c>
      <c r="O48" s="19">
        <v>4</v>
      </c>
      <c r="P48" s="19">
        <v>4</v>
      </c>
      <c r="Q48" s="19">
        <v>3</v>
      </c>
      <c r="R48" s="19">
        <v>2</v>
      </c>
      <c r="S48" s="20">
        <v>3.3333333330000001</v>
      </c>
      <c r="T48" s="19">
        <v>4</v>
      </c>
      <c r="U48" s="19">
        <v>4</v>
      </c>
      <c r="V48" s="19">
        <v>6</v>
      </c>
      <c r="W48" s="19">
        <v>4</v>
      </c>
      <c r="X48" s="20">
        <v>4.5</v>
      </c>
    </row>
    <row r="49" spans="1:24" x14ac:dyDescent="0.25">
      <c r="A49" s="15" t="s">
        <v>24</v>
      </c>
      <c r="B49" s="15" t="s">
        <v>25</v>
      </c>
      <c r="C49" s="15" t="s">
        <v>27</v>
      </c>
      <c r="D49" s="15" t="s">
        <v>26</v>
      </c>
      <c r="E49" s="16">
        <v>4</v>
      </c>
      <c r="F49" s="16">
        <v>3</v>
      </c>
      <c r="G49" s="16">
        <v>4</v>
      </c>
      <c r="H49" s="16">
        <v>2</v>
      </c>
      <c r="I49" s="16">
        <v>3</v>
      </c>
      <c r="J49" s="16">
        <v>2</v>
      </c>
      <c r="K49" s="16">
        <v>4</v>
      </c>
      <c r="L49" s="17">
        <v>3.1428571430000001</v>
      </c>
      <c r="M49" s="16">
        <v>4</v>
      </c>
      <c r="N49" s="16">
        <v>1</v>
      </c>
      <c r="O49" s="16">
        <v>3</v>
      </c>
      <c r="P49" s="16">
        <v>4</v>
      </c>
      <c r="Q49" s="16">
        <v>3</v>
      </c>
      <c r="R49" s="16">
        <v>2</v>
      </c>
      <c r="S49" s="17">
        <v>2.8333333330000001</v>
      </c>
      <c r="T49" s="16">
        <v>3</v>
      </c>
      <c r="U49" s="16">
        <v>4</v>
      </c>
      <c r="V49" s="16">
        <v>4</v>
      </c>
      <c r="W49" s="16">
        <v>3</v>
      </c>
      <c r="X49" s="17">
        <v>3.5</v>
      </c>
    </row>
    <row r="50" spans="1:24" x14ac:dyDescent="0.25">
      <c r="A50" s="18" t="s">
        <v>29</v>
      </c>
      <c r="B50" s="18" t="s">
        <v>25</v>
      </c>
      <c r="C50" s="18" t="s">
        <v>27</v>
      </c>
      <c r="D50" s="18" t="s">
        <v>30</v>
      </c>
      <c r="E50" s="19">
        <v>2</v>
      </c>
      <c r="F50" s="19">
        <v>2</v>
      </c>
      <c r="G50" s="19">
        <v>1</v>
      </c>
      <c r="H50" s="19">
        <v>2</v>
      </c>
      <c r="I50" s="19">
        <v>2</v>
      </c>
      <c r="J50" s="19">
        <v>1</v>
      </c>
      <c r="K50" s="19">
        <v>1</v>
      </c>
      <c r="L50" s="20">
        <v>1.571428571</v>
      </c>
      <c r="M50" s="19">
        <v>5</v>
      </c>
      <c r="N50" s="19">
        <v>2</v>
      </c>
      <c r="O50" s="19">
        <v>4</v>
      </c>
      <c r="P50" s="19">
        <v>3</v>
      </c>
      <c r="Q50" s="19">
        <v>4</v>
      </c>
      <c r="R50" s="19">
        <v>4</v>
      </c>
      <c r="S50" s="20">
        <v>3.6666666669999999</v>
      </c>
      <c r="T50" s="19">
        <v>4</v>
      </c>
      <c r="U50" s="19">
        <v>6</v>
      </c>
      <c r="V50" s="19">
        <v>3</v>
      </c>
      <c r="W50" s="19">
        <v>5</v>
      </c>
      <c r="X50" s="20">
        <v>4.5</v>
      </c>
    </row>
    <row r="51" spans="1:24" x14ac:dyDescent="0.25">
      <c r="A51" s="15" t="s">
        <v>24</v>
      </c>
      <c r="B51" s="15" t="s">
        <v>25</v>
      </c>
      <c r="C51" s="15" t="s">
        <v>28</v>
      </c>
      <c r="D51" s="15" t="s">
        <v>30</v>
      </c>
      <c r="E51" s="16">
        <v>4</v>
      </c>
      <c r="F51" s="16">
        <v>4</v>
      </c>
      <c r="G51" s="16">
        <v>6</v>
      </c>
      <c r="H51" s="16">
        <v>5</v>
      </c>
      <c r="I51" s="16">
        <v>5</v>
      </c>
      <c r="J51" s="16">
        <v>3</v>
      </c>
      <c r="K51" s="16">
        <v>3</v>
      </c>
      <c r="L51" s="17">
        <v>4.2857142860000002</v>
      </c>
      <c r="M51" s="16">
        <v>4</v>
      </c>
      <c r="N51" s="16">
        <v>2</v>
      </c>
      <c r="O51" s="16">
        <v>5</v>
      </c>
      <c r="P51" s="16">
        <v>5</v>
      </c>
      <c r="Q51" s="16">
        <v>5</v>
      </c>
      <c r="R51" s="16">
        <v>5</v>
      </c>
      <c r="S51" s="17">
        <v>4.3333333329999997</v>
      </c>
      <c r="T51" s="16">
        <v>6</v>
      </c>
      <c r="U51" s="16">
        <v>6</v>
      </c>
      <c r="V51" s="16">
        <v>4</v>
      </c>
      <c r="W51" s="16">
        <v>6</v>
      </c>
      <c r="X51" s="17">
        <v>5.5</v>
      </c>
    </row>
    <row r="52" spans="1:24" x14ac:dyDescent="0.25">
      <c r="A52" s="18" t="s">
        <v>24</v>
      </c>
      <c r="B52" s="18" t="s">
        <v>25</v>
      </c>
      <c r="C52" s="18" t="s">
        <v>28</v>
      </c>
      <c r="D52" s="18" t="s">
        <v>30</v>
      </c>
      <c r="E52" s="19">
        <v>4</v>
      </c>
      <c r="F52" s="19">
        <v>2</v>
      </c>
      <c r="G52" s="19">
        <v>6</v>
      </c>
      <c r="H52" s="19">
        <v>3</v>
      </c>
      <c r="I52" s="19">
        <v>5</v>
      </c>
      <c r="J52" s="19">
        <v>4</v>
      </c>
      <c r="K52" s="19">
        <v>3</v>
      </c>
      <c r="L52" s="20">
        <v>3.8571428569999999</v>
      </c>
      <c r="M52" s="19">
        <v>3</v>
      </c>
      <c r="N52" s="19">
        <v>2</v>
      </c>
      <c r="O52" s="19">
        <v>6</v>
      </c>
      <c r="P52" s="19">
        <v>6</v>
      </c>
      <c r="Q52" s="19">
        <v>2</v>
      </c>
      <c r="R52" s="19">
        <v>4</v>
      </c>
      <c r="S52" s="20">
        <v>3.8333333330000001</v>
      </c>
      <c r="T52" s="19">
        <v>5</v>
      </c>
      <c r="U52" s="19">
        <v>6</v>
      </c>
      <c r="V52" s="19">
        <v>5</v>
      </c>
      <c r="W52" s="19">
        <v>4</v>
      </c>
      <c r="X52" s="20">
        <v>5</v>
      </c>
    </row>
    <row r="53" spans="1:24" x14ac:dyDescent="0.25">
      <c r="A53" s="15" t="s">
        <v>24</v>
      </c>
      <c r="B53" s="15" t="s">
        <v>25</v>
      </c>
      <c r="C53" s="15" t="s">
        <v>28</v>
      </c>
      <c r="D53" s="15" t="s">
        <v>30</v>
      </c>
      <c r="E53" s="16">
        <v>5</v>
      </c>
      <c r="F53" s="16">
        <v>5</v>
      </c>
      <c r="G53" s="16">
        <v>6</v>
      </c>
      <c r="H53" s="16">
        <v>4</v>
      </c>
      <c r="I53" s="16">
        <v>6</v>
      </c>
      <c r="J53" s="16">
        <v>6</v>
      </c>
      <c r="K53" s="16">
        <v>6</v>
      </c>
      <c r="L53" s="17">
        <v>5.4285714289999998</v>
      </c>
      <c r="M53" s="16">
        <v>3</v>
      </c>
      <c r="N53" s="16">
        <v>1</v>
      </c>
      <c r="O53" s="16">
        <v>4</v>
      </c>
      <c r="P53" s="16">
        <v>4</v>
      </c>
      <c r="Q53" s="16">
        <v>4</v>
      </c>
      <c r="R53" s="16">
        <v>3</v>
      </c>
      <c r="S53" s="17">
        <v>3.1666666669999999</v>
      </c>
      <c r="T53" s="16">
        <v>3</v>
      </c>
      <c r="U53" s="16">
        <v>3</v>
      </c>
      <c r="V53" s="16">
        <v>3</v>
      </c>
      <c r="W53" s="16">
        <v>6</v>
      </c>
      <c r="X53" s="17">
        <v>3.75</v>
      </c>
    </row>
    <row r="54" spans="1:24" x14ac:dyDescent="0.25">
      <c r="A54" s="18" t="s">
        <v>24</v>
      </c>
      <c r="B54" s="18" t="s">
        <v>25</v>
      </c>
      <c r="C54" s="18" t="s">
        <v>27</v>
      </c>
      <c r="D54" s="18" t="s">
        <v>30</v>
      </c>
      <c r="E54" s="19">
        <v>5</v>
      </c>
      <c r="F54" s="19">
        <v>4</v>
      </c>
      <c r="G54" s="19">
        <v>6</v>
      </c>
      <c r="H54" s="19">
        <v>4</v>
      </c>
      <c r="I54" s="19">
        <v>5</v>
      </c>
      <c r="J54" s="19">
        <v>5</v>
      </c>
      <c r="K54" s="19">
        <v>6</v>
      </c>
      <c r="L54" s="20">
        <v>5</v>
      </c>
      <c r="M54" s="19">
        <v>2</v>
      </c>
      <c r="N54" s="19">
        <v>1</v>
      </c>
      <c r="O54" s="19">
        <v>5</v>
      </c>
      <c r="P54" s="19">
        <v>4</v>
      </c>
      <c r="Q54" s="19">
        <v>2</v>
      </c>
      <c r="R54" s="19">
        <v>4</v>
      </c>
      <c r="S54" s="20">
        <v>3</v>
      </c>
      <c r="T54" s="19">
        <v>3</v>
      </c>
      <c r="U54" s="19">
        <v>5</v>
      </c>
      <c r="V54" s="19">
        <v>4</v>
      </c>
      <c r="W54" s="19">
        <v>5</v>
      </c>
      <c r="X54" s="20">
        <v>4.25</v>
      </c>
    </row>
    <row r="55" spans="1:24" x14ac:dyDescent="0.25">
      <c r="A55" s="15" t="s">
        <v>29</v>
      </c>
      <c r="B55" s="15" t="s">
        <v>25</v>
      </c>
      <c r="C55" s="15" t="s">
        <v>28</v>
      </c>
      <c r="D55" s="15" t="s">
        <v>26</v>
      </c>
      <c r="E55" s="16">
        <v>5</v>
      </c>
      <c r="F55" s="16">
        <v>4</v>
      </c>
      <c r="G55" s="16">
        <v>6</v>
      </c>
      <c r="H55" s="16">
        <v>5</v>
      </c>
      <c r="I55" s="16">
        <v>5</v>
      </c>
      <c r="J55" s="16">
        <v>4</v>
      </c>
      <c r="K55" s="16">
        <v>4</v>
      </c>
      <c r="L55" s="17">
        <v>4.7142857139999998</v>
      </c>
      <c r="M55" s="16">
        <v>5</v>
      </c>
      <c r="N55" s="16">
        <v>4</v>
      </c>
      <c r="O55" s="16">
        <v>6</v>
      </c>
      <c r="P55" s="16">
        <v>6</v>
      </c>
      <c r="Q55" s="16">
        <v>6</v>
      </c>
      <c r="R55" s="16">
        <v>5</v>
      </c>
      <c r="S55" s="17">
        <v>5.3333333329999997</v>
      </c>
      <c r="T55" s="16">
        <v>5</v>
      </c>
      <c r="U55" s="16">
        <v>6</v>
      </c>
      <c r="V55" s="16">
        <v>5</v>
      </c>
      <c r="W55" s="16">
        <v>6</v>
      </c>
      <c r="X55" s="17">
        <v>5.5</v>
      </c>
    </row>
    <row r="56" spans="1:24" x14ac:dyDescent="0.25">
      <c r="A56" s="18" t="s">
        <v>24</v>
      </c>
      <c r="B56" s="18" t="s">
        <v>25</v>
      </c>
      <c r="C56" s="18" t="s">
        <v>27</v>
      </c>
      <c r="D56" s="18" t="s">
        <v>26</v>
      </c>
      <c r="E56" s="19">
        <v>3</v>
      </c>
      <c r="F56" s="19">
        <v>3</v>
      </c>
      <c r="G56" s="19">
        <v>1</v>
      </c>
      <c r="H56" s="19">
        <v>3</v>
      </c>
      <c r="I56" s="19">
        <v>1</v>
      </c>
      <c r="J56" s="19">
        <v>2</v>
      </c>
      <c r="K56" s="19">
        <v>2</v>
      </c>
      <c r="L56" s="20">
        <v>2.1428571430000001</v>
      </c>
      <c r="M56" s="19">
        <v>3</v>
      </c>
      <c r="N56" s="19">
        <v>2</v>
      </c>
      <c r="O56" s="19">
        <v>4</v>
      </c>
      <c r="P56" s="19">
        <v>5</v>
      </c>
      <c r="Q56" s="19">
        <v>5</v>
      </c>
      <c r="R56" s="19">
        <v>5</v>
      </c>
      <c r="S56" s="20">
        <v>4</v>
      </c>
      <c r="T56" s="19">
        <v>6</v>
      </c>
      <c r="U56" s="19">
        <v>6</v>
      </c>
      <c r="V56" s="19">
        <v>5</v>
      </c>
      <c r="W56" s="19">
        <v>6</v>
      </c>
      <c r="X56" s="20">
        <v>5.75</v>
      </c>
    </row>
    <row r="57" spans="1:24" x14ac:dyDescent="0.25">
      <c r="A57" s="15" t="s">
        <v>24</v>
      </c>
      <c r="B57" s="15" t="s">
        <v>25</v>
      </c>
      <c r="C57" s="15" t="s">
        <v>27</v>
      </c>
      <c r="D57" s="15" t="s">
        <v>30</v>
      </c>
      <c r="E57" s="16">
        <v>3</v>
      </c>
      <c r="F57" s="16">
        <v>2</v>
      </c>
      <c r="G57" s="16">
        <v>4</v>
      </c>
      <c r="H57" s="16">
        <v>4</v>
      </c>
      <c r="I57" s="16">
        <v>5</v>
      </c>
      <c r="J57" s="16">
        <v>2</v>
      </c>
      <c r="K57" s="16">
        <v>5</v>
      </c>
      <c r="L57" s="17">
        <v>3.5714285710000002</v>
      </c>
      <c r="M57" s="16">
        <v>1</v>
      </c>
      <c r="N57" s="16">
        <v>1</v>
      </c>
      <c r="O57" s="16">
        <v>3</v>
      </c>
      <c r="P57" s="16">
        <v>4</v>
      </c>
      <c r="Q57" s="16">
        <v>4</v>
      </c>
      <c r="R57" s="16">
        <v>3</v>
      </c>
      <c r="S57" s="17">
        <v>2.6666666669999999</v>
      </c>
      <c r="T57" s="16">
        <v>5</v>
      </c>
      <c r="U57" s="16">
        <v>5</v>
      </c>
      <c r="V57" s="16">
        <v>5</v>
      </c>
      <c r="W57" s="16">
        <v>5</v>
      </c>
      <c r="X57" s="17">
        <v>5</v>
      </c>
    </row>
    <row r="58" spans="1:24" x14ac:dyDescent="0.25">
      <c r="A58" s="18" t="s">
        <v>29</v>
      </c>
      <c r="B58" s="18" t="s">
        <v>25</v>
      </c>
      <c r="C58" s="18" t="s">
        <v>27</v>
      </c>
      <c r="D58" s="18" t="s">
        <v>30</v>
      </c>
      <c r="E58" s="19">
        <v>1</v>
      </c>
      <c r="F58" s="19">
        <v>2</v>
      </c>
      <c r="G58" s="19">
        <v>1</v>
      </c>
      <c r="H58" s="19">
        <v>2</v>
      </c>
      <c r="I58" s="19">
        <v>1</v>
      </c>
      <c r="J58" s="19">
        <v>1</v>
      </c>
      <c r="K58" s="19">
        <v>1</v>
      </c>
      <c r="L58" s="20">
        <v>1.2857142859999999</v>
      </c>
      <c r="M58" s="19">
        <v>3</v>
      </c>
      <c r="N58" s="19">
        <v>2</v>
      </c>
      <c r="O58" s="19">
        <v>3</v>
      </c>
      <c r="P58" s="19">
        <v>3</v>
      </c>
      <c r="Q58" s="19">
        <v>3</v>
      </c>
      <c r="R58" s="19">
        <v>3</v>
      </c>
      <c r="S58" s="20">
        <v>2.8333333330000001</v>
      </c>
      <c r="T58" s="19">
        <v>2</v>
      </c>
      <c r="U58" s="19">
        <v>2</v>
      </c>
      <c r="V58" s="19">
        <v>1</v>
      </c>
      <c r="W58" s="19">
        <v>4</v>
      </c>
      <c r="X58" s="20">
        <v>2.25</v>
      </c>
    </row>
    <row r="59" spans="1:24" x14ac:dyDescent="0.25">
      <c r="A59" s="15" t="s">
        <v>29</v>
      </c>
      <c r="B59" s="15" t="s">
        <v>25</v>
      </c>
      <c r="C59" s="15" t="s">
        <v>27</v>
      </c>
      <c r="D59" s="15" t="s">
        <v>30</v>
      </c>
      <c r="E59" s="16">
        <v>5</v>
      </c>
      <c r="F59" s="16">
        <v>5</v>
      </c>
      <c r="G59" s="16">
        <v>2</v>
      </c>
      <c r="H59" s="16">
        <v>4</v>
      </c>
      <c r="I59" s="16">
        <v>1</v>
      </c>
      <c r="J59" s="16">
        <v>2</v>
      </c>
      <c r="K59" s="16">
        <v>5</v>
      </c>
      <c r="L59" s="17">
        <v>3.4285714289999998</v>
      </c>
      <c r="M59" s="16">
        <v>4</v>
      </c>
      <c r="N59" s="16">
        <v>2</v>
      </c>
      <c r="O59" s="16">
        <v>4</v>
      </c>
      <c r="P59" s="16">
        <v>4</v>
      </c>
      <c r="Q59" s="16">
        <v>4</v>
      </c>
      <c r="R59" s="16">
        <v>5</v>
      </c>
      <c r="S59" s="17">
        <v>3.8333333330000001</v>
      </c>
      <c r="T59" s="16">
        <v>5</v>
      </c>
      <c r="U59" s="16">
        <v>4</v>
      </c>
      <c r="V59" s="16">
        <v>6</v>
      </c>
      <c r="W59" s="16">
        <v>6</v>
      </c>
      <c r="X59" s="17">
        <v>5.25</v>
      </c>
    </row>
    <row r="60" spans="1:24" x14ac:dyDescent="0.25">
      <c r="A60" s="18" t="s">
        <v>24</v>
      </c>
      <c r="B60" s="18" t="s">
        <v>25</v>
      </c>
      <c r="C60" s="18" t="s">
        <v>27</v>
      </c>
      <c r="D60" s="18" t="s">
        <v>30</v>
      </c>
      <c r="E60" s="19">
        <v>6</v>
      </c>
      <c r="F60" s="19">
        <v>4</v>
      </c>
      <c r="G60" s="19">
        <v>5</v>
      </c>
      <c r="H60" s="19">
        <v>4</v>
      </c>
      <c r="I60" s="19">
        <v>5</v>
      </c>
      <c r="J60" s="19">
        <v>5</v>
      </c>
      <c r="K60" s="19">
        <v>5</v>
      </c>
      <c r="L60" s="20">
        <v>4.8571428570000004</v>
      </c>
      <c r="M60" s="19">
        <v>5</v>
      </c>
      <c r="N60" s="19">
        <v>1</v>
      </c>
      <c r="O60" s="19">
        <v>5</v>
      </c>
      <c r="P60" s="19">
        <v>5</v>
      </c>
      <c r="Q60" s="19">
        <v>5</v>
      </c>
      <c r="R60" s="19">
        <v>4</v>
      </c>
      <c r="S60" s="20">
        <v>4.1666666670000003</v>
      </c>
      <c r="T60" s="19">
        <v>4</v>
      </c>
      <c r="U60" s="19">
        <v>4</v>
      </c>
      <c r="V60" s="19">
        <v>4</v>
      </c>
      <c r="W60" s="19">
        <v>6</v>
      </c>
      <c r="X60" s="20">
        <v>4.5</v>
      </c>
    </row>
    <row r="61" spans="1:24" x14ac:dyDescent="0.25">
      <c r="A61" s="15" t="s">
        <v>29</v>
      </c>
      <c r="B61" s="15" t="s">
        <v>25</v>
      </c>
      <c r="C61" s="15" t="s">
        <v>27</v>
      </c>
      <c r="D61" s="15" t="s">
        <v>30</v>
      </c>
      <c r="E61" s="16">
        <v>5</v>
      </c>
      <c r="F61" s="16">
        <v>4</v>
      </c>
      <c r="G61" s="16">
        <v>4</v>
      </c>
      <c r="H61" s="16">
        <v>5</v>
      </c>
      <c r="I61" s="16">
        <v>2</v>
      </c>
      <c r="J61" s="16">
        <v>5</v>
      </c>
      <c r="K61" s="16">
        <v>6</v>
      </c>
      <c r="L61" s="17">
        <v>4.4285714289999998</v>
      </c>
      <c r="M61" s="16">
        <v>5</v>
      </c>
      <c r="N61" s="16">
        <v>3</v>
      </c>
      <c r="O61" s="16">
        <v>6</v>
      </c>
      <c r="P61" s="16">
        <v>5</v>
      </c>
      <c r="Q61" s="16">
        <v>6</v>
      </c>
      <c r="R61" s="16">
        <v>5</v>
      </c>
      <c r="S61" s="17">
        <v>5</v>
      </c>
      <c r="T61" s="16">
        <v>4</v>
      </c>
      <c r="U61" s="16">
        <v>4</v>
      </c>
      <c r="V61" s="16">
        <v>5</v>
      </c>
      <c r="W61" s="16">
        <v>5</v>
      </c>
      <c r="X61" s="17">
        <v>4.5</v>
      </c>
    </row>
    <row r="62" spans="1:24" x14ac:dyDescent="0.25">
      <c r="A62" s="18" t="s">
        <v>29</v>
      </c>
      <c r="B62" s="18" t="s">
        <v>25</v>
      </c>
      <c r="C62" s="18" t="s">
        <v>27</v>
      </c>
      <c r="D62" s="18" t="s">
        <v>30</v>
      </c>
      <c r="E62" s="19">
        <v>2</v>
      </c>
      <c r="F62" s="19">
        <v>4</v>
      </c>
      <c r="G62" s="19">
        <v>6</v>
      </c>
      <c r="H62" s="19">
        <v>3</v>
      </c>
      <c r="I62" s="19">
        <v>5</v>
      </c>
      <c r="J62" s="19">
        <v>3</v>
      </c>
      <c r="K62" s="19">
        <v>4</v>
      </c>
      <c r="L62" s="20">
        <v>3.8571428569999999</v>
      </c>
      <c r="M62" s="19">
        <v>5</v>
      </c>
      <c r="N62" s="19">
        <v>5</v>
      </c>
      <c r="O62" s="19">
        <v>5</v>
      </c>
      <c r="P62" s="19">
        <v>5</v>
      </c>
      <c r="Q62" s="19">
        <v>3</v>
      </c>
      <c r="R62" s="19">
        <v>6</v>
      </c>
      <c r="S62" s="20">
        <v>4.8333333329999997</v>
      </c>
      <c r="T62" s="19">
        <v>5</v>
      </c>
      <c r="U62" s="19">
        <v>4</v>
      </c>
      <c r="V62" s="19">
        <v>3</v>
      </c>
      <c r="W62" s="19">
        <v>5</v>
      </c>
      <c r="X62" s="20">
        <v>4.25</v>
      </c>
    </row>
    <row r="63" spans="1:24" x14ac:dyDescent="0.25">
      <c r="A63" s="15" t="s">
        <v>29</v>
      </c>
      <c r="B63" s="15" t="s">
        <v>25</v>
      </c>
      <c r="C63" s="15" t="s">
        <v>27</v>
      </c>
      <c r="D63" s="15" t="s">
        <v>30</v>
      </c>
      <c r="E63" s="16">
        <v>3</v>
      </c>
      <c r="F63" s="16">
        <v>3</v>
      </c>
      <c r="G63" s="16">
        <v>6</v>
      </c>
      <c r="H63" s="16">
        <v>2</v>
      </c>
      <c r="I63" s="16">
        <v>2</v>
      </c>
      <c r="J63" s="16">
        <v>4</v>
      </c>
      <c r="K63" s="16">
        <v>4</v>
      </c>
      <c r="L63" s="17">
        <v>3.4285714289999998</v>
      </c>
      <c r="M63" s="16">
        <v>2</v>
      </c>
      <c r="N63" s="16">
        <v>1</v>
      </c>
      <c r="O63" s="16">
        <v>3</v>
      </c>
      <c r="P63" s="16">
        <v>1</v>
      </c>
      <c r="Q63" s="16">
        <v>3</v>
      </c>
      <c r="R63" s="16">
        <v>6</v>
      </c>
      <c r="S63" s="17">
        <v>2.6666666669999999</v>
      </c>
      <c r="T63" s="16">
        <v>6</v>
      </c>
      <c r="U63" s="16">
        <v>6</v>
      </c>
      <c r="V63" s="16">
        <v>3</v>
      </c>
      <c r="W63" s="16">
        <v>6</v>
      </c>
      <c r="X63" s="17">
        <v>5.25</v>
      </c>
    </row>
    <row r="64" spans="1:24" x14ac:dyDescent="0.25">
      <c r="A64" s="18" t="s">
        <v>29</v>
      </c>
      <c r="B64" s="18" t="s">
        <v>25</v>
      </c>
      <c r="C64" s="18" t="s">
        <v>27</v>
      </c>
      <c r="D64" s="18" t="s">
        <v>30</v>
      </c>
      <c r="E64" s="19">
        <v>4</v>
      </c>
      <c r="F64" s="19">
        <v>5</v>
      </c>
      <c r="G64" s="19">
        <v>5</v>
      </c>
      <c r="H64" s="19">
        <v>4</v>
      </c>
      <c r="I64" s="19">
        <v>1</v>
      </c>
      <c r="J64" s="19">
        <v>3</v>
      </c>
      <c r="K64" s="19">
        <v>5</v>
      </c>
      <c r="L64" s="20">
        <v>3.8571428569999999</v>
      </c>
      <c r="M64" s="19">
        <v>4</v>
      </c>
      <c r="N64" s="19">
        <v>2</v>
      </c>
      <c r="O64" s="19">
        <v>3</v>
      </c>
      <c r="P64" s="19">
        <v>3</v>
      </c>
      <c r="Q64" s="19">
        <v>4</v>
      </c>
      <c r="R64" s="19">
        <v>4</v>
      </c>
      <c r="S64" s="20">
        <v>3.3333333330000001</v>
      </c>
      <c r="T64" s="19">
        <v>4</v>
      </c>
      <c r="U64" s="19">
        <v>4</v>
      </c>
      <c r="V64" s="19">
        <v>3</v>
      </c>
      <c r="W64" s="19">
        <v>5</v>
      </c>
      <c r="X64" s="20">
        <v>4</v>
      </c>
    </row>
    <row r="65" spans="1:24" x14ac:dyDescent="0.25">
      <c r="A65" s="15" t="s">
        <v>24</v>
      </c>
      <c r="B65" s="15" t="s">
        <v>25</v>
      </c>
      <c r="C65" s="15" t="s">
        <v>28</v>
      </c>
      <c r="D65" s="15" t="s">
        <v>30</v>
      </c>
      <c r="E65" s="16">
        <v>5</v>
      </c>
      <c r="F65" s="16">
        <v>5</v>
      </c>
      <c r="G65" s="16">
        <v>6</v>
      </c>
      <c r="H65" s="16">
        <v>5</v>
      </c>
      <c r="I65" s="16">
        <v>6</v>
      </c>
      <c r="J65" s="16">
        <v>6</v>
      </c>
      <c r="K65" s="16">
        <v>6</v>
      </c>
      <c r="L65" s="17">
        <v>5.5714285710000002</v>
      </c>
      <c r="M65" s="16">
        <v>6</v>
      </c>
      <c r="N65" s="16">
        <v>2</v>
      </c>
      <c r="O65" s="16">
        <v>6</v>
      </c>
      <c r="P65" s="16">
        <v>3</v>
      </c>
      <c r="Q65" s="16">
        <v>5</v>
      </c>
      <c r="R65" s="16">
        <v>6</v>
      </c>
      <c r="S65" s="17">
        <v>4.6666666670000003</v>
      </c>
      <c r="T65" s="16">
        <v>4</v>
      </c>
      <c r="U65" s="16">
        <v>5</v>
      </c>
      <c r="V65" s="16">
        <v>2</v>
      </c>
      <c r="W65" s="16">
        <v>6</v>
      </c>
      <c r="X65" s="17">
        <v>4.25</v>
      </c>
    </row>
    <row r="66" spans="1:24" x14ac:dyDescent="0.25">
      <c r="A66" s="18" t="s">
        <v>24</v>
      </c>
      <c r="B66" s="18" t="s">
        <v>25</v>
      </c>
      <c r="C66" s="18" t="s">
        <v>27</v>
      </c>
      <c r="D66" s="18" t="s">
        <v>30</v>
      </c>
      <c r="E66" s="19">
        <v>4</v>
      </c>
      <c r="F66" s="19">
        <v>3</v>
      </c>
      <c r="G66" s="19">
        <v>4</v>
      </c>
      <c r="H66" s="19">
        <v>3</v>
      </c>
      <c r="I66" s="19">
        <v>5</v>
      </c>
      <c r="J66" s="19">
        <v>4</v>
      </c>
      <c r="K66" s="19">
        <v>4</v>
      </c>
      <c r="L66" s="20">
        <v>3.8571428569999999</v>
      </c>
      <c r="M66" s="19">
        <v>4</v>
      </c>
      <c r="N66" s="19">
        <v>1</v>
      </c>
      <c r="O66" s="19">
        <v>4</v>
      </c>
      <c r="P66" s="19">
        <v>4</v>
      </c>
      <c r="Q66" s="19">
        <v>2</v>
      </c>
      <c r="R66" s="19">
        <v>5</v>
      </c>
      <c r="S66" s="20">
        <v>3.3333333330000001</v>
      </c>
      <c r="T66" s="19">
        <v>4</v>
      </c>
      <c r="U66" s="19">
        <v>5</v>
      </c>
      <c r="V66" s="19">
        <v>3</v>
      </c>
      <c r="W66" s="19">
        <v>5</v>
      </c>
      <c r="X66" s="20">
        <v>4.25</v>
      </c>
    </row>
    <row r="67" spans="1:24" x14ac:dyDescent="0.25">
      <c r="A67" s="15" t="s">
        <v>29</v>
      </c>
      <c r="B67" s="15" t="s">
        <v>25</v>
      </c>
      <c r="C67" s="15" t="s">
        <v>27</v>
      </c>
      <c r="D67" s="15" t="s">
        <v>30</v>
      </c>
      <c r="E67" s="16">
        <v>3</v>
      </c>
      <c r="F67" s="16">
        <v>2</v>
      </c>
      <c r="G67" s="16">
        <v>1</v>
      </c>
      <c r="H67" s="16">
        <v>4</v>
      </c>
      <c r="I67" s="16">
        <v>4</v>
      </c>
      <c r="J67" s="16">
        <v>3</v>
      </c>
      <c r="K67" s="16">
        <v>4</v>
      </c>
      <c r="L67" s="17">
        <v>3</v>
      </c>
      <c r="M67" s="16">
        <v>2</v>
      </c>
      <c r="N67" s="16">
        <v>1</v>
      </c>
      <c r="O67" s="16">
        <v>2</v>
      </c>
      <c r="P67" s="16">
        <v>3</v>
      </c>
      <c r="Q67" s="16">
        <v>4</v>
      </c>
      <c r="R67" s="16">
        <v>4</v>
      </c>
      <c r="S67" s="17">
        <v>2.6666666669999999</v>
      </c>
      <c r="T67" s="16">
        <v>2</v>
      </c>
      <c r="U67" s="16">
        <v>4</v>
      </c>
      <c r="V67" s="16">
        <v>5</v>
      </c>
      <c r="W67" s="16">
        <v>5</v>
      </c>
      <c r="X67" s="17">
        <v>4</v>
      </c>
    </row>
    <row r="68" spans="1:24" x14ac:dyDescent="0.25">
      <c r="A68" s="18" t="s">
        <v>29</v>
      </c>
      <c r="B68" s="18" t="s">
        <v>25</v>
      </c>
      <c r="C68" s="18" t="s">
        <v>27</v>
      </c>
      <c r="D68" s="18" t="s">
        <v>30</v>
      </c>
      <c r="E68" s="19">
        <v>4</v>
      </c>
      <c r="F68" s="19">
        <v>3</v>
      </c>
      <c r="G68" s="19">
        <v>4</v>
      </c>
      <c r="H68" s="19">
        <v>4</v>
      </c>
      <c r="I68" s="19">
        <v>3</v>
      </c>
      <c r="J68" s="19">
        <v>4</v>
      </c>
      <c r="K68" s="19">
        <v>4</v>
      </c>
      <c r="L68" s="20">
        <v>3.7142857139999998</v>
      </c>
      <c r="M68" s="19">
        <v>3</v>
      </c>
      <c r="N68" s="19">
        <v>2</v>
      </c>
      <c r="O68" s="19">
        <v>3</v>
      </c>
      <c r="P68" s="19">
        <v>3</v>
      </c>
      <c r="Q68" s="19">
        <v>3</v>
      </c>
      <c r="R68" s="19">
        <v>2</v>
      </c>
      <c r="S68" s="20">
        <v>2.6666666669999999</v>
      </c>
      <c r="T68" s="19">
        <v>3</v>
      </c>
      <c r="U68" s="19">
        <v>4</v>
      </c>
      <c r="V68" s="19">
        <v>3</v>
      </c>
      <c r="W68" s="19">
        <v>2</v>
      </c>
      <c r="X68" s="20">
        <v>3</v>
      </c>
    </row>
    <row r="69" spans="1:24" x14ac:dyDescent="0.25">
      <c r="A69" s="15" t="s">
        <v>29</v>
      </c>
      <c r="B69" s="15" t="s">
        <v>25</v>
      </c>
      <c r="C69" s="15" t="s">
        <v>27</v>
      </c>
      <c r="D69" s="15" t="s">
        <v>30</v>
      </c>
      <c r="E69" s="16">
        <v>4</v>
      </c>
      <c r="F69" s="16">
        <v>2</v>
      </c>
      <c r="G69" s="16">
        <v>6</v>
      </c>
      <c r="H69" s="16">
        <v>3</v>
      </c>
      <c r="I69" s="16">
        <v>3</v>
      </c>
      <c r="J69" s="16">
        <v>4</v>
      </c>
      <c r="K69" s="16">
        <v>4</v>
      </c>
      <c r="L69" s="17">
        <v>3.7142857139999998</v>
      </c>
      <c r="M69" s="16">
        <v>4</v>
      </c>
      <c r="N69" s="16">
        <v>2</v>
      </c>
      <c r="O69" s="16">
        <v>4</v>
      </c>
      <c r="P69" s="16">
        <v>5</v>
      </c>
      <c r="Q69" s="16">
        <v>4</v>
      </c>
      <c r="R69" s="16">
        <v>6</v>
      </c>
      <c r="S69" s="17">
        <v>4.1666666670000003</v>
      </c>
      <c r="T69" s="16">
        <v>6</v>
      </c>
      <c r="U69" s="16">
        <v>6</v>
      </c>
      <c r="V69" s="16">
        <v>5</v>
      </c>
      <c r="W69" s="16">
        <v>6</v>
      </c>
      <c r="X69" s="17">
        <v>5.75</v>
      </c>
    </row>
    <row r="70" spans="1:24" x14ac:dyDescent="0.25">
      <c r="A70" s="18" t="s">
        <v>29</v>
      </c>
      <c r="B70" s="18" t="s">
        <v>25</v>
      </c>
      <c r="C70" s="18" t="s">
        <v>27</v>
      </c>
      <c r="D70" s="18" t="s">
        <v>30</v>
      </c>
      <c r="E70" s="19">
        <v>5</v>
      </c>
      <c r="F70" s="19">
        <v>3</v>
      </c>
      <c r="G70" s="19">
        <v>4</v>
      </c>
      <c r="H70" s="19">
        <v>1</v>
      </c>
      <c r="I70" s="19">
        <v>4</v>
      </c>
      <c r="J70" s="19">
        <v>2</v>
      </c>
      <c r="K70" s="19">
        <v>3</v>
      </c>
      <c r="L70" s="20">
        <v>3.1428571430000001</v>
      </c>
      <c r="M70" s="19">
        <v>6</v>
      </c>
      <c r="N70" s="19">
        <v>5</v>
      </c>
      <c r="O70" s="19">
        <v>5</v>
      </c>
      <c r="P70" s="19">
        <v>4</v>
      </c>
      <c r="Q70" s="19">
        <v>3</v>
      </c>
      <c r="R70" s="19">
        <v>2</v>
      </c>
      <c r="S70" s="20">
        <v>4.1666666670000003</v>
      </c>
      <c r="T70" s="19">
        <v>3</v>
      </c>
      <c r="U70" s="19">
        <v>2</v>
      </c>
      <c r="V70" s="19">
        <v>5</v>
      </c>
      <c r="W70" s="19">
        <v>5</v>
      </c>
      <c r="X70" s="20">
        <v>3.75</v>
      </c>
    </row>
    <row r="71" spans="1:24" x14ac:dyDescent="0.25">
      <c r="A71" s="15" t="s">
        <v>24</v>
      </c>
      <c r="B71" s="15" t="s">
        <v>25</v>
      </c>
      <c r="C71" s="15" t="s">
        <v>27</v>
      </c>
      <c r="D71" s="15" t="s">
        <v>26</v>
      </c>
      <c r="E71" s="16">
        <v>5</v>
      </c>
      <c r="F71" s="16">
        <v>5</v>
      </c>
      <c r="G71" s="16">
        <v>6</v>
      </c>
      <c r="H71" s="16">
        <v>4</v>
      </c>
      <c r="I71" s="16">
        <v>5</v>
      </c>
      <c r="J71" s="16">
        <v>4</v>
      </c>
      <c r="K71" s="16">
        <v>6</v>
      </c>
      <c r="L71" s="17">
        <v>5</v>
      </c>
      <c r="M71" s="16">
        <v>3</v>
      </c>
      <c r="N71" s="16">
        <v>4</v>
      </c>
      <c r="O71" s="16">
        <v>5</v>
      </c>
      <c r="P71" s="16">
        <v>3</v>
      </c>
      <c r="Q71" s="16">
        <v>6</v>
      </c>
      <c r="R71" s="16">
        <v>5</v>
      </c>
      <c r="S71" s="17">
        <v>4.3333333329999997</v>
      </c>
      <c r="T71" s="16">
        <v>6</v>
      </c>
      <c r="U71" s="16">
        <v>5</v>
      </c>
      <c r="V71" s="16">
        <v>5</v>
      </c>
      <c r="W71" s="16">
        <v>6</v>
      </c>
      <c r="X71" s="17">
        <v>5.5</v>
      </c>
    </row>
    <row r="72" spans="1:24" x14ac:dyDescent="0.25">
      <c r="A72" s="18" t="s">
        <v>24</v>
      </c>
      <c r="B72" s="18" t="s">
        <v>25</v>
      </c>
      <c r="C72" s="18" t="s">
        <v>27</v>
      </c>
      <c r="D72" s="18" t="s">
        <v>30</v>
      </c>
      <c r="E72" s="19">
        <v>3</v>
      </c>
      <c r="F72" s="19">
        <v>2</v>
      </c>
      <c r="G72" s="19">
        <v>6</v>
      </c>
      <c r="H72" s="19">
        <v>2</v>
      </c>
      <c r="I72" s="19">
        <v>4</v>
      </c>
      <c r="J72" s="19">
        <v>2</v>
      </c>
      <c r="K72" s="19">
        <v>3</v>
      </c>
      <c r="L72" s="20">
        <v>3.1428571430000001</v>
      </c>
      <c r="M72" s="19">
        <v>4</v>
      </c>
      <c r="N72" s="19">
        <v>1</v>
      </c>
      <c r="O72" s="19">
        <v>4</v>
      </c>
      <c r="P72" s="19">
        <v>3</v>
      </c>
      <c r="Q72" s="19">
        <v>3</v>
      </c>
      <c r="R72" s="19">
        <v>3</v>
      </c>
      <c r="S72" s="20">
        <v>3</v>
      </c>
      <c r="T72" s="19">
        <v>5</v>
      </c>
      <c r="U72" s="19">
        <v>4</v>
      </c>
      <c r="V72" s="19">
        <v>5</v>
      </c>
      <c r="W72" s="19">
        <v>5</v>
      </c>
      <c r="X72" s="20">
        <v>4.75</v>
      </c>
    </row>
    <row r="73" spans="1:24" x14ac:dyDescent="0.25">
      <c r="A73" s="15" t="s">
        <v>24</v>
      </c>
      <c r="B73" s="15" t="s">
        <v>25</v>
      </c>
      <c r="C73" s="15" t="s">
        <v>27</v>
      </c>
      <c r="D73" s="15" t="s">
        <v>30</v>
      </c>
      <c r="E73" s="16">
        <v>5</v>
      </c>
      <c r="F73" s="16">
        <v>3</v>
      </c>
      <c r="G73" s="16">
        <v>6</v>
      </c>
      <c r="H73" s="16">
        <v>2</v>
      </c>
      <c r="I73" s="16">
        <v>4</v>
      </c>
      <c r="J73" s="16">
        <v>2</v>
      </c>
      <c r="K73" s="16">
        <v>6</v>
      </c>
      <c r="L73" s="17">
        <v>4</v>
      </c>
      <c r="M73" s="16">
        <v>2</v>
      </c>
      <c r="N73" s="16">
        <v>1</v>
      </c>
      <c r="O73" s="16">
        <v>5</v>
      </c>
      <c r="P73" s="16">
        <v>3</v>
      </c>
      <c r="Q73" s="16">
        <v>3</v>
      </c>
      <c r="R73" s="16">
        <v>5</v>
      </c>
      <c r="S73" s="17">
        <v>3.1666666669999999</v>
      </c>
      <c r="T73" s="16">
        <v>5</v>
      </c>
      <c r="U73" s="16">
        <v>5</v>
      </c>
      <c r="V73" s="16">
        <v>6</v>
      </c>
      <c r="W73" s="16">
        <v>6</v>
      </c>
      <c r="X73" s="17">
        <v>5.5</v>
      </c>
    </row>
    <row r="74" spans="1:24" x14ac:dyDescent="0.25">
      <c r="A74" s="18" t="s">
        <v>29</v>
      </c>
      <c r="B74" s="18" t="s">
        <v>25</v>
      </c>
      <c r="C74" s="18" t="s">
        <v>27</v>
      </c>
      <c r="D74" s="18" t="s">
        <v>30</v>
      </c>
      <c r="E74" s="19">
        <v>4</v>
      </c>
      <c r="F74" s="19">
        <v>3</v>
      </c>
      <c r="G74" s="19">
        <v>6</v>
      </c>
      <c r="H74" s="19">
        <v>4</v>
      </c>
      <c r="I74" s="19">
        <v>5</v>
      </c>
      <c r="J74" s="19">
        <v>4</v>
      </c>
      <c r="K74" s="19">
        <v>4</v>
      </c>
      <c r="L74" s="20">
        <v>4.2857142860000002</v>
      </c>
      <c r="M74" s="19">
        <v>3</v>
      </c>
      <c r="N74" s="19">
        <v>1</v>
      </c>
      <c r="O74" s="19">
        <v>5</v>
      </c>
      <c r="P74" s="19">
        <v>4</v>
      </c>
      <c r="Q74" s="19">
        <v>4</v>
      </c>
      <c r="R74" s="19">
        <v>6</v>
      </c>
      <c r="S74" s="20">
        <v>3.8333333330000001</v>
      </c>
      <c r="T74" s="19">
        <v>6</v>
      </c>
      <c r="U74" s="19">
        <v>6</v>
      </c>
      <c r="V74" s="19">
        <v>6</v>
      </c>
      <c r="W74" s="19">
        <v>5</v>
      </c>
      <c r="X74" s="20">
        <v>5.75</v>
      </c>
    </row>
    <row r="75" spans="1:24" x14ac:dyDescent="0.25">
      <c r="A75" s="15" t="s">
        <v>29</v>
      </c>
      <c r="B75" s="15" t="s">
        <v>25</v>
      </c>
      <c r="C75" s="15" t="s">
        <v>27</v>
      </c>
      <c r="D75" s="15" t="s">
        <v>30</v>
      </c>
      <c r="E75" s="16">
        <v>5</v>
      </c>
      <c r="F75" s="16">
        <v>4</v>
      </c>
      <c r="G75" s="16">
        <v>6</v>
      </c>
      <c r="H75" s="16">
        <v>4</v>
      </c>
      <c r="I75" s="16">
        <v>5</v>
      </c>
      <c r="J75" s="16">
        <v>4</v>
      </c>
      <c r="K75" s="16">
        <v>5</v>
      </c>
      <c r="L75" s="17">
        <v>4.7142857139999998</v>
      </c>
      <c r="M75" s="16">
        <v>4</v>
      </c>
      <c r="N75" s="16">
        <v>2</v>
      </c>
      <c r="O75" s="16">
        <v>5</v>
      </c>
      <c r="P75" s="16">
        <v>4</v>
      </c>
      <c r="Q75" s="16">
        <v>4</v>
      </c>
      <c r="R75" s="16">
        <v>4</v>
      </c>
      <c r="S75" s="17">
        <v>3.8333333330000001</v>
      </c>
      <c r="T75" s="16">
        <v>6</v>
      </c>
      <c r="U75" s="16">
        <v>5</v>
      </c>
      <c r="V75" s="16">
        <v>5</v>
      </c>
      <c r="W75" s="16">
        <v>5</v>
      </c>
      <c r="X75" s="17">
        <v>5.25</v>
      </c>
    </row>
    <row r="76" spans="1:24" x14ac:dyDescent="0.25">
      <c r="A76" s="18" t="s">
        <v>29</v>
      </c>
      <c r="B76" s="18" t="s">
        <v>25</v>
      </c>
      <c r="C76" s="18" t="s">
        <v>27</v>
      </c>
      <c r="D76" s="18" t="s">
        <v>30</v>
      </c>
      <c r="E76" s="19">
        <v>5</v>
      </c>
      <c r="F76" s="19">
        <v>5</v>
      </c>
      <c r="G76" s="19">
        <v>6</v>
      </c>
      <c r="H76" s="19">
        <v>6</v>
      </c>
      <c r="I76" s="19">
        <v>5</v>
      </c>
      <c r="J76" s="19">
        <v>5</v>
      </c>
      <c r="K76" s="19">
        <v>6</v>
      </c>
      <c r="L76" s="20">
        <v>5.4285714289999998</v>
      </c>
      <c r="M76" s="19">
        <v>5</v>
      </c>
      <c r="N76" s="19">
        <v>5</v>
      </c>
      <c r="O76" s="19">
        <v>5</v>
      </c>
      <c r="P76" s="19">
        <v>5</v>
      </c>
      <c r="Q76" s="19">
        <v>5</v>
      </c>
      <c r="R76" s="19">
        <v>6</v>
      </c>
      <c r="S76" s="20">
        <v>5.1666666670000003</v>
      </c>
      <c r="T76" s="19">
        <v>6</v>
      </c>
      <c r="U76" s="19">
        <v>6</v>
      </c>
      <c r="V76" s="19">
        <v>5</v>
      </c>
      <c r="W76" s="19">
        <v>6</v>
      </c>
      <c r="X76" s="20">
        <v>5.75</v>
      </c>
    </row>
    <row r="77" spans="1:24" x14ac:dyDescent="0.25">
      <c r="A77" s="15" t="s">
        <v>29</v>
      </c>
      <c r="B77" s="15" t="s">
        <v>25</v>
      </c>
      <c r="C77" s="15" t="s">
        <v>27</v>
      </c>
      <c r="D77" s="15" t="s">
        <v>30</v>
      </c>
      <c r="E77" s="16">
        <v>2</v>
      </c>
      <c r="F77" s="16">
        <v>3</v>
      </c>
      <c r="G77" s="16">
        <v>4</v>
      </c>
      <c r="H77" s="16">
        <v>2</v>
      </c>
      <c r="I77" s="16">
        <v>4</v>
      </c>
      <c r="J77" s="16">
        <v>1</v>
      </c>
      <c r="K77" s="16">
        <v>2</v>
      </c>
      <c r="L77" s="17">
        <v>2.5714285710000002</v>
      </c>
      <c r="M77" s="16">
        <v>2</v>
      </c>
      <c r="N77" s="16">
        <v>2</v>
      </c>
      <c r="O77" s="16">
        <v>3</v>
      </c>
      <c r="P77" s="16">
        <v>1</v>
      </c>
      <c r="Q77" s="16">
        <v>2</v>
      </c>
      <c r="R77" s="16">
        <v>3</v>
      </c>
      <c r="S77" s="17">
        <v>2.1666666669999999</v>
      </c>
      <c r="T77" s="16">
        <v>5</v>
      </c>
      <c r="U77" s="16">
        <v>5</v>
      </c>
      <c r="V77" s="16">
        <v>4</v>
      </c>
      <c r="W77" s="16">
        <v>4</v>
      </c>
      <c r="X77" s="17">
        <v>4.5</v>
      </c>
    </row>
    <row r="78" spans="1:24" x14ac:dyDescent="0.25">
      <c r="A78" s="18" t="s">
        <v>29</v>
      </c>
      <c r="B78" s="18" t="s">
        <v>25</v>
      </c>
      <c r="C78" s="18" t="s">
        <v>27</v>
      </c>
      <c r="D78" s="18" t="s">
        <v>30</v>
      </c>
      <c r="E78" s="19">
        <v>6</v>
      </c>
      <c r="F78" s="19">
        <v>4</v>
      </c>
      <c r="G78" s="19">
        <v>6</v>
      </c>
      <c r="H78" s="19">
        <v>6</v>
      </c>
      <c r="I78" s="19">
        <v>5</v>
      </c>
      <c r="J78" s="19">
        <v>3</v>
      </c>
      <c r="K78" s="19">
        <v>5</v>
      </c>
      <c r="L78" s="20">
        <v>5</v>
      </c>
      <c r="M78" s="19">
        <v>4</v>
      </c>
      <c r="N78" s="19">
        <v>2</v>
      </c>
      <c r="O78" s="19">
        <v>5</v>
      </c>
      <c r="P78" s="19">
        <v>2</v>
      </c>
      <c r="Q78" s="19">
        <v>2</v>
      </c>
      <c r="R78" s="19">
        <v>2</v>
      </c>
      <c r="S78" s="20">
        <v>2.8333333330000001</v>
      </c>
      <c r="T78" s="19">
        <v>6</v>
      </c>
      <c r="U78" s="19">
        <v>6</v>
      </c>
      <c r="V78" s="19">
        <v>1</v>
      </c>
      <c r="W78" s="19">
        <v>4</v>
      </c>
      <c r="X78" s="20">
        <v>4.25</v>
      </c>
    </row>
    <row r="79" spans="1:24" x14ac:dyDescent="0.25">
      <c r="A79" s="15" t="s">
        <v>24</v>
      </c>
      <c r="B79" s="15" t="s">
        <v>25</v>
      </c>
      <c r="C79" s="15" t="s">
        <v>28</v>
      </c>
      <c r="D79" s="15" t="s">
        <v>30</v>
      </c>
      <c r="E79" s="16">
        <v>5</v>
      </c>
      <c r="F79" s="16">
        <v>3</v>
      </c>
      <c r="G79" s="16">
        <v>5</v>
      </c>
      <c r="H79" s="16">
        <v>6</v>
      </c>
      <c r="I79" s="16">
        <v>6</v>
      </c>
      <c r="J79" s="16">
        <v>5</v>
      </c>
      <c r="K79" s="16">
        <v>3</v>
      </c>
      <c r="L79" s="17">
        <v>4.7142857139999998</v>
      </c>
      <c r="M79" s="16">
        <v>5</v>
      </c>
      <c r="N79" s="16">
        <v>4</v>
      </c>
      <c r="O79" s="16">
        <v>5</v>
      </c>
      <c r="P79" s="16">
        <v>4</v>
      </c>
      <c r="Q79" s="16">
        <v>5</v>
      </c>
      <c r="R79" s="16">
        <v>6</v>
      </c>
      <c r="S79" s="17">
        <v>4.8333333329999997</v>
      </c>
      <c r="T79" s="16">
        <v>6</v>
      </c>
      <c r="U79" s="16">
        <v>6</v>
      </c>
      <c r="V79" s="16">
        <v>6</v>
      </c>
      <c r="W79" s="16">
        <v>6</v>
      </c>
      <c r="X79" s="17">
        <v>6</v>
      </c>
    </row>
    <row r="80" spans="1:24" x14ac:dyDescent="0.25">
      <c r="A80" s="18" t="s">
        <v>24</v>
      </c>
      <c r="B80" s="18" t="s">
        <v>25</v>
      </c>
      <c r="C80" s="18" t="s">
        <v>27</v>
      </c>
      <c r="D80" s="18" t="s">
        <v>30</v>
      </c>
      <c r="E80" s="19">
        <v>5</v>
      </c>
      <c r="F80" s="19">
        <v>5</v>
      </c>
      <c r="G80" s="19">
        <v>6</v>
      </c>
      <c r="H80" s="19">
        <v>4</v>
      </c>
      <c r="I80" s="19">
        <v>6</v>
      </c>
      <c r="J80" s="19">
        <v>5</v>
      </c>
      <c r="K80" s="19">
        <v>3</v>
      </c>
      <c r="L80" s="20">
        <v>4.8571428570000004</v>
      </c>
      <c r="M80" s="19">
        <v>4</v>
      </c>
      <c r="N80" s="19">
        <v>4</v>
      </c>
      <c r="O80" s="19">
        <v>3</v>
      </c>
      <c r="P80" s="19">
        <v>3</v>
      </c>
      <c r="Q80" s="19">
        <v>3</v>
      </c>
      <c r="R80" s="19">
        <v>3</v>
      </c>
      <c r="S80" s="20">
        <v>3.3333333330000001</v>
      </c>
      <c r="T80" s="19">
        <v>2</v>
      </c>
      <c r="U80" s="19">
        <v>2</v>
      </c>
      <c r="V80" s="19">
        <v>4</v>
      </c>
      <c r="W80" s="19">
        <v>4</v>
      </c>
      <c r="X80" s="20">
        <v>3</v>
      </c>
    </row>
    <row r="81" spans="1:24" x14ac:dyDescent="0.25">
      <c r="A81" s="15" t="s">
        <v>29</v>
      </c>
      <c r="B81" s="15" t="s">
        <v>25</v>
      </c>
      <c r="C81" s="15" t="s">
        <v>27</v>
      </c>
      <c r="D81" s="15" t="s">
        <v>26</v>
      </c>
      <c r="E81" s="16">
        <v>5</v>
      </c>
      <c r="F81" s="16">
        <v>4</v>
      </c>
      <c r="G81" s="16">
        <v>6</v>
      </c>
      <c r="H81" s="16">
        <v>5</v>
      </c>
      <c r="I81" s="16">
        <v>4</v>
      </c>
      <c r="J81" s="16">
        <v>5</v>
      </c>
      <c r="K81" s="16">
        <v>5</v>
      </c>
      <c r="L81" s="17">
        <v>4.8571428570000004</v>
      </c>
      <c r="M81" s="16">
        <v>5</v>
      </c>
      <c r="N81" s="16">
        <v>3</v>
      </c>
      <c r="O81" s="16">
        <v>5</v>
      </c>
      <c r="P81" s="16">
        <v>5</v>
      </c>
      <c r="Q81" s="16">
        <v>5</v>
      </c>
      <c r="R81" s="16">
        <v>5</v>
      </c>
      <c r="S81" s="17">
        <v>4.6666666670000003</v>
      </c>
      <c r="T81" s="16">
        <v>6</v>
      </c>
      <c r="U81" s="16">
        <v>6</v>
      </c>
      <c r="V81" s="16">
        <v>6</v>
      </c>
      <c r="W81" s="16">
        <v>6</v>
      </c>
      <c r="X81" s="17">
        <v>6</v>
      </c>
    </row>
    <row r="82" spans="1:24" x14ac:dyDescent="0.25">
      <c r="A82" s="18" t="s">
        <v>29</v>
      </c>
      <c r="B82" s="18" t="s">
        <v>25</v>
      </c>
      <c r="C82" s="18" t="s">
        <v>27</v>
      </c>
      <c r="D82" s="18" t="s">
        <v>30</v>
      </c>
      <c r="E82" s="19">
        <v>4</v>
      </c>
      <c r="F82" s="19">
        <v>5</v>
      </c>
      <c r="G82" s="19">
        <v>6</v>
      </c>
      <c r="H82" s="19">
        <v>4</v>
      </c>
      <c r="I82" s="19">
        <v>2</v>
      </c>
      <c r="J82" s="19">
        <v>5</v>
      </c>
      <c r="K82" s="19">
        <v>6</v>
      </c>
      <c r="L82" s="20">
        <v>4.5714285710000002</v>
      </c>
      <c r="M82" s="19">
        <v>6</v>
      </c>
      <c r="N82" s="19">
        <v>2</v>
      </c>
      <c r="O82" s="19">
        <v>4</v>
      </c>
      <c r="P82" s="19">
        <v>6</v>
      </c>
      <c r="Q82" s="19">
        <v>5</v>
      </c>
      <c r="R82" s="19">
        <v>6</v>
      </c>
      <c r="S82" s="20">
        <v>4.8333333329999997</v>
      </c>
      <c r="T82" s="19">
        <v>5</v>
      </c>
      <c r="U82" s="19">
        <v>6</v>
      </c>
      <c r="V82" s="19">
        <v>6</v>
      </c>
      <c r="W82" s="19">
        <v>6</v>
      </c>
      <c r="X82" s="20">
        <v>5.75</v>
      </c>
    </row>
    <row r="83" spans="1:24" x14ac:dyDescent="0.25">
      <c r="A83" s="15" t="s">
        <v>24</v>
      </c>
      <c r="B83" s="15" t="s">
        <v>25</v>
      </c>
      <c r="C83" s="15" t="s">
        <v>28</v>
      </c>
      <c r="D83" s="15" t="s">
        <v>30</v>
      </c>
      <c r="E83" s="16">
        <v>5</v>
      </c>
      <c r="F83" s="16">
        <v>5</v>
      </c>
      <c r="G83" s="16">
        <v>6</v>
      </c>
      <c r="H83" s="16">
        <v>4</v>
      </c>
      <c r="I83" s="16">
        <v>6</v>
      </c>
      <c r="J83" s="16">
        <v>4</v>
      </c>
      <c r="K83" s="16">
        <v>3</v>
      </c>
      <c r="L83" s="17">
        <v>4.7142857139999998</v>
      </c>
      <c r="M83" s="16">
        <v>2</v>
      </c>
      <c r="N83" s="16">
        <v>1</v>
      </c>
      <c r="O83" s="16">
        <v>5</v>
      </c>
      <c r="P83" s="16">
        <v>2</v>
      </c>
      <c r="Q83" s="16">
        <v>2</v>
      </c>
      <c r="R83" s="16">
        <v>4</v>
      </c>
      <c r="S83" s="17">
        <v>2.6666666669999999</v>
      </c>
      <c r="T83" s="16">
        <v>5</v>
      </c>
      <c r="U83" s="16">
        <v>4</v>
      </c>
      <c r="V83" s="16">
        <v>5</v>
      </c>
      <c r="W83" s="16">
        <v>5</v>
      </c>
      <c r="X83" s="17">
        <v>4.75</v>
      </c>
    </row>
    <row r="84" spans="1:24" x14ac:dyDescent="0.25">
      <c r="A84" s="18" t="s">
        <v>24</v>
      </c>
      <c r="B84" s="18" t="s">
        <v>25</v>
      </c>
      <c r="C84" s="18" t="s">
        <v>27</v>
      </c>
      <c r="D84" s="18" t="s">
        <v>30</v>
      </c>
      <c r="E84" s="19">
        <v>5</v>
      </c>
      <c r="F84" s="19">
        <v>4</v>
      </c>
      <c r="G84" s="19">
        <v>6</v>
      </c>
      <c r="H84" s="19">
        <v>4</v>
      </c>
      <c r="I84" s="19">
        <v>6</v>
      </c>
      <c r="J84" s="19">
        <v>5</v>
      </c>
      <c r="K84" s="19">
        <v>4</v>
      </c>
      <c r="L84" s="20">
        <v>4.8571428570000004</v>
      </c>
      <c r="M84" s="19">
        <v>4</v>
      </c>
      <c r="N84" s="19">
        <v>2</v>
      </c>
      <c r="O84" s="19">
        <v>6</v>
      </c>
      <c r="P84" s="19">
        <v>3</v>
      </c>
      <c r="Q84" s="19">
        <v>4</v>
      </c>
      <c r="R84" s="19">
        <v>4</v>
      </c>
      <c r="S84" s="20">
        <v>3.8333333330000001</v>
      </c>
      <c r="T84" s="19">
        <v>5</v>
      </c>
      <c r="U84" s="19">
        <v>6</v>
      </c>
      <c r="V84" s="19">
        <v>6</v>
      </c>
      <c r="W84" s="19">
        <v>6</v>
      </c>
      <c r="X84" s="20">
        <v>5.75</v>
      </c>
    </row>
    <row r="85" spans="1:24" x14ac:dyDescent="0.25">
      <c r="A85" s="15" t="s">
        <v>24</v>
      </c>
      <c r="B85" s="15" t="s">
        <v>25</v>
      </c>
      <c r="C85" s="15" t="s">
        <v>27</v>
      </c>
      <c r="D85" s="15" t="s">
        <v>30</v>
      </c>
      <c r="E85" s="16">
        <v>5</v>
      </c>
      <c r="F85" s="16">
        <v>4</v>
      </c>
      <c r="G85" s="16">
        <v>5</v>
      </c>
      <c r="H85" s="16">
        <v>4</v>
      </c>
      <c r="I85" s="16">
        <v>5</v>
      </c>
      <c r="J85" s="16">
        <v>4</v>
      </c>
      <c r="K85" s="16">
        <v>6</v>
      </c>
      <c r="L85" s="17">
        <v>4.7142857139999998</v>
      </c>
      <c r="M85" s="16">
        <v>3</v>
      </c>
      <c r="N85" s="16">
        <v>2</v>
      </c>
      <c r="O85" s="16">
        <v>4</v>
      </c>
      <c r="P85" s="16">
        <v>2</v>
      </c>
      <c r="Q85" s="16">
        <v>2</v>
      </c>
      <c r="R85" s="16">
        <v>4</v>
      </c>
      <c r="S85" s="17">
        <v>2.8333333330000001</v>
      </c>
      <c r="T85" s="16">
        <v>4</v>
      </c>
      <c r="U85" s="16">
        <v>4</v>
      </c>
      <c r="V85" s="16">
        <v>3</v>
      </c>
      <c r="W85" s="16">
        <v>5</v>
      </c>
      <c r="X85" s="17">
        <v>4</v>
      </c>
    </row>
    <row r="86" spans="1:24" x14ac:dyDescent="0.25">
      <c r="A86" s="18" t="s">
        <v>24</v>
      </c>
      <c r="B86" s="18" t="s">
        <v>25</v>
      </c>
      <c r="C86" s="18" t="s">
        <v>27</v>
      </c>
      <c r="D86" s="18" t="s">
        <v>30</v>
      </c>
      <c r="E86" s="19">
        <v>6</v>
      </c>
      <c r="F86" s="19">
        <v>4</v>
      </c>
      <c r="G86" s="19">
        <v>6</v>
      </c>
      <c r="H86" s="19">
        <v>6</v>
      </c>
      <c r="I86" s="19">
        <v>5</v>
      </c>
      <c r="J86" s="19">
        <v>5</v>
      </c>
      <c r="K86" s="19">
        <v>4</v>
      </c>
      <c r="L86" s="20">
        <v>5.1428571429999996</v>
      </c>
      <c r="M86" s="19">
        <v>4</v>
      </c>
      <c r="N86" s="19">
        <v>4</v>
      </c>
      <c r="O86" s="19">
        <v>6</v>
      </c>
      <c r="P86" s="19">
        <v>6</v>
      </c>
      <c r="Q86" s="19">
        <v>6</v>
      </c>
      <c r="R86" s="19">
        <v>5</v>
      </c>
      <c r="S86" s="20">
        <v>5.1666666670000003</v>
      </c>
      <c r="T86" s="19">
        <v>6</v>
      </c>
      <c r="U86" s="19">
        <v>6</v>
      </c>
      <c r="V86" s="19">
        <v>5</v>
      </c>
      <c r="W86" s="19">
        <v>6</v>
      </c>
      <c r="X86" s="20">
        <v>5.75</v>
      </c>
    </row>
    <row r="87" spans="1:24" x14ac:dyDescent="0.25">
      <c r="A87" s="15" t="s">
        <v>24</v>
      </c>
      <c r="B87" s="15" t="s">
        <v>25</v>
      </c>
      <c r="C87" s="15" t="s">
        <v>31</v>
      </c>
      <c r="D87" s="15" t="s">
        <v>30</v>
      </c>
      <c r="E87" s="16">
        <v>6</v>
      </c>
      <c r="F87" s="16">
        <v>4</v>
      </c>
      <c r="G87" s="16">
        <v>5</v>
      </c>
      <c r="H87" s="16">
        <v>5</v>
      </c>
      <c r="I87" s="16">
        <v>6</v>
      </c>
      <c r="J87" s="16">
        <v>6</v>
      </c>
      <c r="K87" s="16">
        <v>6</v>
      </c>
      <c r="L87" s="17">
        <v>5.4285714289999998</v>
      </c>
      <c r="M87" s="16">
        <v>4</v>
      </c>
      <c r="N87" s="16">
        <v>1</v>
      </c>
      <c r="O87" s="16">
        <v>5</v>
      </c>
      <c r="P87" s="16">
        <v>3</v>
      </c>
      <c r="Q87" s="16">
        <v>2</v>
      </c>
      <c r="R87" s="16">
        <v>2</v>
      </c>
      <c r="S87" s="17">
        <v>2.8333333330000001</v>
      </c>
      <c r="T87" s="16">
        <v>6</v>
      </c>
      <c r="U87" s="16">
        <v>6</v>
      </c>
      <c r="V87" s="16">
        <v>6</v>
      </c>
      <c r="W87" s="16">
        <v>6</v>
      </c>
      <c r="X87" s="17">
        <v>6</v>
      </c>
    </row>
    <row r="88" spans="1:24" x14ac:dyDescent="0.25">
      <c r="A88" s="18" t="s">
        <v>29</v>
      </c>
      <c r="B88" s="18" t="s">
        <v>25</v>
      </c>
      <c r="C88" s="18" t="s">
        <v>27</v>
      </c>
      <c r="D88" s="18" t="s">
        <v>30</v>
      </c>
      <c r="E88" s="19">
        <v>4</v>
      </c>
      <c r="F88" s="19">
        <v>4</v>
      </c>
      <c r="G88" s="19">
        <v>2</v>
      </c>
      <c r="H88" s="19">
        <v>4</v>
      </c>
      <c r="I88" s="19">
        <v>2</v>
      </c>
      <c r="J88" s="19">
        <v>5</v>
      </c>
      <c r="K88" s="19">
        <v>6</v>
      </c>
      <c r="L88" s="20">
        <v>3.8571428569999999</v>
      </c>
      <c r="M88" s="19">
        <v>3</v>
      </c>
      <c r="N88" s="19">
        <v>4</v>
      </c>
      <c r="O88" s="19">
        <v>2</v>
      </c>
      <c r="P88" s="19">
        <v>3</v>
      </c>
      <c r="Q88" s="19">
        <v>3</v>
      </c>
      <c r="R88" s="19">
        <v>5</v>
      </c>
      <c r="S88" s="20">
        <v>3.3333333330000001</v>
      </c>
      <c r="T88" s="19">
        <v>1</v>
      </c>
      <c r="U88" s="19">
        <v>1</v>
      </c>
      <c r="V88" s="19">
        <v>4</v>
      </c>
      <c r="W88" s="19">
        <v>2</v>
      </c>
      <c r="X88" s="20">
        <v>2</v>
      </c>
    </row>
    <row r="89" spans="1:24" x14ac:dyDescent="0.25">
      <c r="A89" s="15" t="s">
        <v>24</v>
      </c>
      <c r="B89" s="15" t="s">
        <v>25</v>
      </c>
      <c r="C89" s="15" t="s">
        <v>28</v>
      </c>
      <c r="D89" s="15" t="s">
        <v>30</v>
      </c>
      <c r="E89" s="16">
        <v>4</v>
      </c>
      <c r="F89" s="16">
        <v>3</v>
      </c>
      <c r="G89" s="16">
        <v>5</v>
      </c>
      <c r="H89" s="16">
        <v>4</v>
      </c>
      <c r="I89" s="16">
        <v>5</v>
      </c>
      <c r="J89" s="16">
        <v>3</v>
      </c>
      <c r="K89" s="16">
        <v>3</v>
      </c>
      <c r="L89" s="17">
        <v>3.8571428569999999</v>
      </c>
      <c r="M89" s="16">
        <v>3</v>
      </c>
      <c r="N89" s="16">
        <v>1</v>
      </c>
      <c r="O89" s="16">
        <v>3</v>
      </c>
      <c r="P89" s="16">
        <v>5</v>
      </c>
      <c r="Q89" s="16">
        <v>3</v>
      </c>
      <c r="R89" s="16">
        <v>3</v>
      </c>
      <c r="S89" s="17">
        <v>3</v>
      </c>
      <c r="T89" s="16">
        <v>5</v>
      </c>
      <c r="U89" s="16">
        <v>5</v>
      </c>
      <c r="V89" s="16">
        <v>6</v>
      </c>
      <c r="W89" s="16">
        <v>4</v>
      </c>
      <c r="X89" s="17">
        <v>5</v>
      </c>
    </row>
    <row r="90" spans="1:24" x14ac:dyDescent="0.25">
      <c r="A90" s="18" t="s">
        <v>24</v>
      </c>
      <c r="B90" s="18" t="s">
        <v>25</v>
      </c>
      <c r="C90" s="18" t="s">
        <v>28</v>
      </c>
      <c r="D90" s="18" t="s">
        <v>26</v>
      </c>
      <c r="E90" s="19">
        <v>5</v>
      </c>
      <c r="F90" s="19">
        <v>5</v>
      </c>
      <c r="G90" s="19">
        <v>4</v>
      </c>
      <c r="H90" s="19">
        <v>5</v>
      </c>
      <c r="I90" s="19">
        <v>6</v>
      </c>
      <c r="J90" s="19">
        <v>4</v>
      </c>
      <c r="K90" s="19">
        <v>6</v>
      </c>
      <c r="L90" s="20">
        <v>5</v>
      </c>
      <c r="M90" s="19">
        <v>4</v>
      </c>
      <c r="N90" s="19">
        <v>3</v>
      </c>
      <c r="O90" s="19">
        <v>6</v>
      </c>
      <c r="P90" s="19">
        <v>6</v>
      </c>
      <c r="Q90" s="19">
        <v>6</v>
      </c>
      <c r="R90" s="19">
        <v>4</v>
      </c>
      <c r="S90" s="20">
        <v>4.8333333329999997</v>
      </c>
      <c r="T90" s="19">
        <v>5</v>
      </c>
      <c r="U90" s="19">
        <v>5</v>
      </c>
      <c r="V90" s="19">
        <v>3</v>
      </c>
      <c r="W90" s="19">
        <v>5</v>
      </c>
      <c r="X90" s="20">
        <v>4.5</v>
      </c>
    </row>
    <row r="91" spans="1:24" x14ac:dyDescent="0.25">
      <c r="A91" s="15" t="s">
        <v>24</v>
      </c>
      <c r="B91" s="15" t="s">
        <v>25</v>
      </c>
      <c r="C91" s="15" t="s">
        <v>28</v>
      </c>
      <c r="D91" s="15" t="s">
        <v>30</v>
      </c>
      <c r="E91" s="16">
        <v>4</v>
      </c>
      <c r="F91" s="16">
        <v>4</v>
      </c>
      <c r="G91" s="16">
        <v>5</v>
      </c>
      <c r="H91" s="16">
        <v>4</v>
      </c>
      <c r="I91" s="16">
        <v>5</v>
      </c>
      <c r="J91" s="16">
        <v>4</v>
      </c>
      <c r="K91" s="16">
        <v>6</v>
      </c>
      <c r="L91" s="17">
        <v>4.5714285710000002</v>
      </c>
      <c r="M91" s="16">
        <v>5</v>
      </c>
      <c r="N91" s="16">
        <v>1</v>
      </c>
      <c r="O91" s="16">
        <v>4</v>
      </c>
      <c r="P91" s="16">
        <v>2</v>
      </c>
      <c r="Q91" s="16">
        <v>3</v>
      </c>
      <c r="R91" s="16">
        <v>5</v>
      </c>
      <c r="S91" s="17">
        <v>3.3333333330000001</v>
      </c>
      <c r="T91" s="16">
        <v>3</v>
      </c>
      <c r="U91" s="16">
        <v>4</v>
      </c>
      <c r="V91" s="16">
        <v>6</v>
      </c>
      <c r="W91" s="16">
        <v>6</v>
      </c>
      <c r="X91" s="17">
        <v>4.75</v>
      </c>
    </row>
    <row r="92" spans="1:24" x14ac:dyDescent="0.25">
      <c r="A92" s="18" t="s">
        <v>29</v>
      </c>
      <c r="B92" s="18" t="s">
        <v>25</v>
      </c>
      <c r="C92" s="18" t="s">
        <v>27</v>
      </c>
      <c r="D92" s="18" t="s">
        <v>30</v>
      </c>
      <c r="E92" s="19">
        <v>2</v>
      </c>
      <c r="F92" s="19">
        <v>3</v>
      </c>
      <c r="G92" s="19">
        <v>5</v>
      </c>
      <c r="H92" s="19">
        <v>3</v>
      </c>
      <c r="I92" s="19">
        <v>1</v>
      </c>
      <c r="J92" s="19">
        <v>2</v>
      </c>
      <c r="K92" s="19">
        <v>5</v>
      </c>
      <c r="L92" s="20">
        <v>3</v>
      </c>
      <c r="M92" s="19">
        <v>3</v>
      </c>
      <c r="N92" s="19">
        <v>2</v>
      </c>
      <c r="O92" s="19">
        <v>2</v>
      </c>
      <c r="P92" s="19">
        <v>3</v>
      </c>
      <c r="Q92" s="19">
        <v>3</v>
      </c>
      <c r="R92" s="19">
        <v>6</v>
      </c>
      <c r="S92" s="20">
        <v>3.1666666669999999</v>
      </c>
      <c r="T92" s="19">
        <v>2</v>
      </c>
      <c r="U92" s="19">
        <v>2</v>
      </c>
      <c r="V92" s="19">
        <v>5</v>
      </c>
      <c r="W92" s="19">
        <v>5</v>
      </c>
      <c r="X92" s="20">
        <v>3.5</v>
      </c>
    </row>
    <row r="93" spans="1:24" x14ac:dyDescent="0.25">
      <c r="A93" s="15" t="s">
        <v>29</v>
      </c>
      <c r="B93" s="15" t="s">
        <v>25</v>
      </c>
      <c r="C93" s="15" t="s">
        <v>27</v>
      </c>
      <c r="D93" s="15" t="s">
        <v>30</v>
      </c>
      <c r="E93" s="16">
        <v>1</v>
      </c>
      <c r="F93" s="16">
        <v>4</v>
      </c>
      <c r="G93" s="16">
        <v>5</v>
      </c>
      <c r="H93" s="16">
        <v>3</v>
      </c>
      <c r="I93" s="16">
        <v>1</v>
      </c>
      <c r="J93" s="16">
        <v>3</v>
      </c>
      <c r="K93" s="16">
        <v>3</v>
      </c>
      <c r="L93" s="17">
        <v>2.8571428569999999</v>
      </c>
      <c r="M93" s="16">
        <v>4</v>
      </c>
      <c r="N93" s="16">
        <v>4</v>
      </c>
      <c r="O93" s="16">
        <v>4</v>
      </c>
      <c r="P93" s="16">
        <v>4</v>
      </c>
      <c r="Q93" s="16">
        <v>4</v>
      </c>
      <c r="R93" s="16">
        <v>6</v>
      </c>
      <c r="S93" s="17">
        <v>4.3333333329999997</v>
      </c>
      <c r="T93" s="16">
        <v>2</v>
      </c>
      <c r="U93" s="16">
        <v>4</v>
      </c>
      <c r="V93" s="16">
        <v>4</v>
      </c>
      <c r="W93" s="16">
        <v>4</v>
      </c>
      <c r="X93" s="17">
        <v>3.5</v>
      </c>
    </row>
    <row r="94" spans="1:24" x14ac:dyDescent="0.25">
      <c r="A94" s="18" t="s">
        <v>24</v>
      </c>
      <c r="B94" s="18" t="s">
        <v>25</v>
      </c>
      <c r="C94" s="18" t="s">
        <v>27</v>
      </c>
      <c r="D94" s="18" t="s">
        <v>30</v>
      </c>
      <c r="E94" s="19">
        <v>3</v>
      </c>
      <c r="F94" s="19">
        <v>2</v>
      </c>
      <c r="G94" s="19">
        <v>1</v>
      </c>
      <c r="H94" s="19">
        <v>2</v>
      </c>
      <c r="I94" s="19">
        <v>2</v>
      </c>
      <c r="J94" s="19">
        <v>2</v>
      </c>
      <c r="K94" s="19">
        <v>2</v>
      </c>
      <c r="L94" s="20">
        <v>2</v>
      </c>
      <c r="M94" s="19">
        <v>4</v>
      </c>
      <c r="N94" s="19">
        <v>6</v>
      </c>
      <c r="O94" s="19">
        <v>2</v>
      </c>
      <c r="P94" s="19">
        <v>2</v>
      </c>
      <c r="Q94" s="19">
        <v>3</v>
      </c>
      <c r="R94" s="19">
        <v>2</v>
      </c>
      <c r="S94" s="20">
        <v>3.1666666669999999</v>
      </c>
      <c r="T94" s="19">
        <v>1</v>
      </c>
      <c r="U94" s="19">
        <v>3</v>
      </c>
      <c r="V94" s="19">
        <v>2</v>
      </c>
      <c r="W94" s="19">
        <v>1</v>
      </c>
      <c r="X94" s="20">
        <v>1.75</v>
      </c>
    </row>
    <row r="95" spans="1:24" x14ac:dyDescent="0.25">
      <c r="A95" s="15" t="s">
        <v>29</v>
      </c>
      <c r="B95" s="15" t="s">
        <v>25</v>
      </c>
      <c r="C95" s="15" t="s">
        <v>28</v>
      </c>
      <c r="D95" s="15" t="s">
        <v>30</v>
      </c>
      <c r="E95" s="16">
        <v>6</v>
      </c>
      <c r="F95" s="16">
        <v>5</v>
      </c>
      <c r="G95" s="16">
        <v>6</v>
      </c>
      <c r="H95" s="16">
        <v>3</v>
      </c>
      <c r="I95" s="16">
        <v>4</v>
      </c>
      <c r="J95" s="16">
        <v>5</v>
      </c>
      <c r="K95" s="16">
        <v>6</v>
      </c>
      <c r="L95" s="17">
        <v>5</v>
      </c>
      <c r="M95" s="16">
        <v>6</v>
      </c>
      <c r="N95" s="16">
        <v>5</v>
      </c>
      <c r="O95" s="16">
        <v>6</v>
      </c>
      <c r="P95" s="16">
        <v>6</v>
      </c>
      <c r="Q95" s="16">
        <v>5</v>
      </c>
      <c r="R95" s="16">
        <v>6</v>
      </c>
      <c r="S95" s="17">
        <v>5.6666666670000003</v>
      </c>
      <c r="T95" s="16">
        <v>6</v>
      </c>
      <c r="U95" s="16">
        <v>6</v>
      </c>
      <c r="V95" s="16">
        <v>5</v>
      </c>
      <c r="W95" s="16">
        <v>6</v>
      </c>
      <c r="X95" s="17">
        <v>5.75</v>
      </c>
    </row>
    <row r="96" spans="1:24" x14ac:dyDescent="0.25">
      <c r="A96" s="18" t="s">
        <v>24</v>
      </c>
      <c r="B96" s="18" t="s">
        <v>25</v>
      </c>
      <c r="C96" s="18" t="s">
        <v>27</v>
      </c>
      <c r="D96" s="18" t="s">
        <v>30</v>
      </c>
      <c r="E96" s="19">
        <v>4</v>
      </c>
      <c r="F96" s="19">
        <v>3</v>
      </c>
      <c r="G96" s="19">
        <v>5</v>
      </c>
      <c r="H96" s="19">
        <v>5</v>
      </c>
      <c r="I96" s="19">
        <v>4</v>
      </c>
      <c r="J96" s="19">
        <v>5</v>
      </c>
      <c r="K96" s="19">
        <v>5</v>
      </c>
      <c r="L96" s="20">
        <v>4.4285714289999998</v>
      </c>
      <c r="M96" s="19">
        <v>4</v>
      </c>
      <c r="N96" s="19">
        <v>2</v>
      </c>
      <c r="O96" s="19">
        <v>3</v>
      </c>
      <c r="P96" s="19">
        <v>3</v>
      </c>
      <c r="Q96" s="19">
        <v>3</v>
      </c>
      <c r="R96" s="19">
        <v>5</v>
      </c>
      <c r="S96" s="20">
        <v>3.3333333330000001</v>
      </c>
      <c r="T96" s="19">
        <v>6</v>
      </c>
      <c r="U96" s="19">
        <v>6</v>
      </c>
      <c r="V96" s="19">
        <v>2</v>
      </c>
      <c r="W96" s="19">
        <v>5</v>
      </c>
      <c r="X96" s="20">
        <v>4.75</v>
      </c>
    </row>
    <row r="97" spans="1:24" x14ac:dyDescent="0.25">
      <c r="A97" s="15" t="s">
        <v>24</v>
      </c>
      <c r="B97" s="15" t="s">
        <v>25</v>
      </c>
      <c r="C97" s="15" t="s">
        <v>28</v>
      </c>
      <c r="D97" s="15" t="s">
        <v>30</v>
      </c>
      <c r="E97" s="16">
        <v>5</v>
      </c>
      <c r="F97" s="16">
        <v>4</v>
      </c>
      <c r="G97" s="16">
        <v>6</v>
      </c>
      <c r="H97" s="16">
        <v>5</v>
      </c>
      <c r="I97" s="16">
        <v>6</v>
      </c>
      <c r="J97" s="16">
        <v>5</v>
      </c>
      <c r="K97" s="16">
        <v>6</v>
      </c>
      <c r="L97" s="17">
        <v>5.2857142860000002</v>
      </c>
      <c r="M97" s="16">
        <v>3</v>
      </c>
      <c r="N97" s="16">
        <v>1</v>
      </c>
      <c r="O97" s="16">
        <v>5</v>
      </c>
      <c r="P97" s="16">
        <v>2</v>
      </c>
      <c r="Q97" s="16">
        <v>4</v>
      </c>
      <c r="R97" s="16">
        <v>3</v>
      </c>
      <c r="S97" s="17">
        <v>3</v>
      </c>
      <c r="T97" s="16">
        <v>5</v>
      </c>
      <c r="U97" s="16">
        <v>5</v>
      </c>
      <c r="V97" s="16">
        <v>6</v>
      </c>
      <c r="W97" s="16">
        <v>6</v>
      </c>
      <c r="X97" s="17">
        <v>5.5</v>
      </c>
    </row>
    <row r="98" spans="1:24" x14ac:dyDescent="0.25">
      <c r="A98" s="18" t="s">
        <v>24</v>
      </c>
      <c r="B98" s="18" t="s">
        <v>25</v>
      </c>
      <c r="C98" s="18" t="s">
        <v>28</v>
      </c>
      <c r="D98" s="18" t="s">
        <v>30</v>
      </c>
      <c r="E98" s="19">
        <v>4</v>
      </c>
      <c r="F98" s="19">
        <v>4</v>
      </c>
      <c r="G98" s="19">
        <v>5</v>
      </c>
      <c r="H98" s="19">
        <v>5</v>
      </c>
      <c r="I98" s="19">
        <v>5</v>
      </c>
      <c r="J98" s="19">
        <v>5</v>
      </c>
      <c r="K98" s="19">
        <v>4</v>
      </c>
      <c r="L98" s="20">
        <v>4.5714285710000002</v>
      </c>
      <c r="M98" s="19">
        <v>4</v>
      </c>
      <c r="N98" s="19">
        <v>5</v>
      </c>
      <c r="O98" s="19">
        <v>5</v>
      </c>
      <c r="P98" s="19">
        <v>5</v>
      </c>
      <c r="Q98" s="19">
        <v>5</v>
      </c>
      <c r="R98" s="19">
        <v>2</v>
      </c>
      <c r="S98" s="20">
        <v>4.3333333329999997</v>
      </c>
      <c r="T98" s="19">
        <v>5</v>
      </c>
      <c r="U98" s="19">
        <v>5</v>
      </c>
      <c r="V98" s="19">
        <v>5</v>
      </c>
      <c r="W98" s="19">
        <v>5</v>
      </c>
      <c r="X98" s="20">
        <v>5</v>
      </c>
    </row>
    <row r="99" spans="1:24" x14ac:dyDescent="0.25">
      <c r="A99" s="15" t="s">
        <v>24</v>
      </c>
      <c r="B99" s="15" t="s">
        <v>25</v>
      </c>
      <c r="C99" s="15" t="s">
        <v>28</v>
      </c>
      <c r="D99" s="15" t="s">
        <v>30</v>
      </c>
      <c r="E99" s="16">
        <v>4</v>
      </c>
      <c r="F99" s="16">
        <v>4</v>
      </c>
      <c r="G99" s="16">
        <v>6</v>
      </c>
      <c r="H99" s="16">
        <v>3</v>
      </c>
      <c r="I99" s="16">
        <v>6</v>
      </c>
      <c r="J99" s="16">
        <v>3</v>
      </c>
      <c r="K99" s="16">
        <v>4</v>
      </c>
      <c r="L99" s="17">
        <v>4.2857142860000002</v>
      </c>
      <c r="M99" s="16">
        <v>3</v>
      </c>
      <c r="N99" s="16">
        <v>6</v>
      </c>
      <c r="O99" s="16">
        <v>5</v>
      </c>
      <c r="P99" s="16">
        <v>4</v>
      </c>
      <c r="Q99" s="16">
        <v>2</v>
      </c>
      <c r="R99" s="16">
        <v>2</v>
      </c>
      <c r="S99" s="17">
        <v>3.6666666669999999</v>
      </c>
      <c r="T99" s="16">
        <v>6</v>
      </c>
      <c r="U99" s="16">
        <v>6</v>
      </c>
      <c r="V99" s="16">
        <v>6</v>
      </c>
      <c r="W99" s="16">
        <v>6</v>
      </c>
      <c r="X99" s="17">
        <v>6</v>
      </c>
    </row>
    <row r="100" spans="1:24" x14ac:dyDescent="0.25">
      <c r="A100" s="18" t="s">
        <v>24</v>
      </c>
      <c r="B100" s="18" t="s">
        <v>25</v>
      </c>
      <c r="C100" s="18" t="s">
        <v>28</v>
      </c>
      <c r="D100" s="18" t="s">
        <v>30</v>
      </c>
      <c r="E100" s="19">
        <v>3</v>
      </c>
      <c r="F100" s="19">
        <v>3</v>
      </c>
      <c r="G100" s="19">
        <v>4</v>
      </c>
      <c r="H100" s="19">
        <v>4</v>
      </c>
      <c r="I100" s="19">
        <v>5</v>
      </c>
      <c r="J100" s="19">
        <v>2</v>
      </c>
      <c r="K100" s="19">
        <v>2</v>
      </c>
      <c r="L100" s="20">
        <v>3.2857142860000002</v>
      </c>
      <c r="M100" s="19">
        <v>6</v>
      </c>
      <c r="N100" s="19">
        <v>6</v>
      </c>
      <c r="O100" s="19">
        <v>5</v>
      </c>
      <c r="P100" s="19">
        <v>5</v>
      </c>
      <c r="Q100" s="19">
        <v>5</v>
      </c>
      <c r="R100" s="19">
        <v>5</v>
      </c>
      <c r="S100" s="20">
        <v>5.3333333329999997</v>
      </c>
      <c r="T100" s="19">
        <v>4</v>
      </c>
      <c r="U100" s="19">
        <v>4</v>
      </c>
      <c r="V100" s="19">
        <v>4</v>
      </c>
      <c r="W100" s="19">
        <v>6</v>
      </c>
      <c r="X100" s="20">
        <v>4.5</v>
      </c>
    </row>
    <row r="101" spans="1:24" x14ac:dyDescent="0.25">
      <c r="A101" s="15" t="s">
        <v>24</v>
      </c>
      <c r="B101" s="15" t="s">
        <v>25</v>
      </c>
      <c r="C101" s="15" t="s">
        <v>27</v>
      </c>
      <c r="D101" s="15" t="s">
        <v>30</v>
      </c>
      <c r="E101" s="16">
        <v>6</v>
      </c>
      <c r="F101" s="16">
        <v>4</v>
      </c>
      <c r="G101" s="16">
        <v>6</v>
      </c>
      <c r="H101" s="16">
        <v>4</v>
      </c>
      <c r="I101" s="16">
        <v>5</v>
      </c>
      <c r="J101" s="16">
        <v>5</v>
      </c>
      <c r="K101" s="16">
        <v>6</v>
      </c>
      <c r="L101" s="17">
        <v>5.1428571429999996</v>
      </c>
      <c r="M101" s="16">
        <v>4</v>
      </c>
      <c r="N101" s="16">
        <v>2</v>
      </c>
      <c r="O101" s="16">
        <v>5</v>
      </c>
      <c r="P101" s="16">
        <v>4</v>
      </c>
      <c r="Q101" s="16">
        <v>4</v>
      </c>
      <c r="R101" s="16">
        <v>3</v>
      </c>
      <c r="S101" s="17">
        <v>3.6666666669999999</v>
      </c>
      <c r="T101" s="16">
        <v>5</v>
      </c>
      <c r="U101" s="16">
        <v>5</v>
      </c>
      <c r="V101" s="16">
        <v>4</v>
      </c>
      <c r="W101" s="16">
        <v>6</v>
      </c>
      <c r="X101" s="17">
        <v>5</v>
      </c>
    </row>
    <row r="102" spans="1:24" x14ac:dyDescent="0.25">
      <c r="A102" s="18" t="s">
        <v>29</v>
      </c>
      <c r="B102" s="18" t="s">
        <v>25</v>
      </c>
      <c r="C102" s="18" t="s">
        <v>27</v>
      </c>
      <c r="D102" s="18" t="s">
        <v>30</v>
      </c>
      <c r="E102" s="19">
        <v>5</v>
      </c>
      <c r="F102" s="19">
        <v>4</v>
      </c>
      <c r="G102" s="19">
        <v>4</v>
      </c>
      <c r="H102" s="19">
        <v>4</v>
      </c>
      <c r="I102" s="19">
        <v>4</v>
      </c>
      <c r="J102" s="19">
        <v>4</v>
      </c>
      <c r="K102" s="19">
        <v>6</v>
      </c>
      <c r="L102" s="20">
        <v>4.4285714289999998</v>
      </c>
      <c r="M102" s="19">
        <v>4</v>
      </c>
      <c r="N102" s="19">
        <v>5</v>
      </c>
      <c r="O102" s="19">
        <v>4</v>
      </c>
      <c r="P102" s="19">
        <v>5</v>
      </c>
      <c r="Q102" s="19">
        <v>5</v>
      </c>
      <c r="R102" s="19">
        <v>6</v>
      </c>
      <c r="S102" s="20">
        <v>4.8333333329999997</v>
      </c>
      <c r="T102" s="19">
        <v>5</v>
      </c>
      <c r="U102" s="19">
        <v>5</v>
      </c>
      <c r="V102" s="19">
        <v>5</v>
      </c>
      <c r="W102" s="19">
        <v>5</v>
      </c>
      <c r="X102" s="20">
        <v>5</v>
      </c>
    </row>
    <row r="103" spans="1:24" x14ac:dyDescent="0.25">
      <c r="A103" s="15" t="s">
        <v>29</v>
      </c>
      <c r="B103" s="15" t="s">
        <v>25</v>
      </c>
      <c r="C103" s="15" t="s">
        <v>27</v>
      </c>
      <c r="D103" s="15" t="s">
        <v>30</v>
      </c>
      <c r="E103" s="16">
        <v>4</v>
      </c>
      <c r="F103" s="16">
        <v>4</v>
      </c>
      <c r="G103" s="16">
        <v>6</v>
      </c>
      <c r="H103" s="16">
        <v>3</v>
      </c>
      <c r="I103" s="16">
        <v>2</v>
      </c>
      <c r="J103" s="16">
        <v>4</v>
      </c>
      <c r="K103" s="16">
        <v>4</v>
      </c>
      <c r="L103" s="17">
        <v>3.8571428569999999</v>
      </c>
      <c r="M103" s="16">
        <v>4</v>
      </c>
      <c r="N103" s="16">
        <v>3</v>
      </c>
      <c r="O103" s="16">
        <v>5</v>
      </c>
      <c r="P103" s="16">
        <v>5</v>
      </c>
      <c r="Q103" s="16">
        <v>5</v>
      </c>
      <c r="R103" s="16">
        <v>4</v>
      </c>
      <c r="S103" s="17">
        <v>4.3333333329999997</v>
      </c>
      <c r="T103" s="16">
        <v>5</v>
      </c>
      <c r="U103" s="16">
        <v>5</v>
      </c>
      <c r="V103" s="16">
        <v>4</v>
      </c>
      <c r="W103" s="16">
        <v>5</v>
      </c>
      <c r="X103" s="17">
        <v>4.75</v>
      </c>
    </row>
    <row r="104" spans="1:24" x14ac:dyDescent="0.25">
      <c r="A104" s="18" t="s">
        <v>29</v>
      </c>
      <c r="B104" s="18" t="s">
        <v>25</v>
      </c>
      <c r="C104" s="18" t="s">
        <v>27</v>
      </c>
      <c r="D104" s="18" t="s">
        <v>26</v>
      </c>
      <c r="E104" s="19">
        <v>1</v>
      </c>
      <c r="F104" s="19">
        <v>5</v>
      </c>
      <c r="G104" s="19">
        <v>1</v>
      </c>
      <c r="H104" s="19">
        <v>1</v>
      </c>
      <c r="I104" s="19">
        <v>1</v>
      </c>
      <c r="J104" s="19">
        <v>2</v>
      </c>
      <c r="K104" s="19">
        <v>5</v>
      </c>
      <c r="L104" s="20">
        <v>2.2857142860000002</v>
      </c>
      <c r="M104" s="19">
        <v>4</v>
      </c>
      <c r="N104" s="19">
        <v>3</v>
      </c>
      <c r="O104" s="19">
        <v>5</v>
      </c>
      <c r="P104" s="19">
        <v>4</v>
      </c>
      <c r="Q104" s="19">
        <v>4</v>
      </c>
      <c r="R104" s="19">
        <v>4</v>
      </c>
      <c r="S104" s="20">
        <v>4</v>
      </c>
      <c r="T104" s="19">
        <v>2</v>
      </c>
      <c r="U104" s="19">
        <v>2</v>
      </c>
      <c r="V104" s="19">
        <v>6</v>
      </c>
      <c r="W104" s="19">
        <v>5</v>
      </c>
      <c r="X104" s="20">
        <v>3.75</v>
      </c>
    </row>
    <row r="105" spans="1:24" x14ac:dyDescent="0.25">
      <c r="A105" s="15" t="s">
        <v>24</v>
      </c>
      <c r="B105" s="15" t="s">
        <v>25</v>
      </c>
      <c r="C105" s="15" t="s">
        <v>28</v>
      </c>
      <c r="D105" s="15" t="s">
        <v>30</v>
      </c>
      <c r="E105" s="16">
        <v>5</v>
      </c>
      <c r="F105" s="16">
        <v>4</v>
      </c>
      <c r="G105" s="16">
        <v>6</v>
      </c>
      <c r="H105" s="16">
        <v>5</v>
      </c>
      <c r="I105" s="16">
        <v>6</v>
      </c>
      <c r="J105" s="16">
        <v>5</v>
      </c>
      <c r="K105" s="16">
        <v>4</v>
      </c>
      <c r="L105" s="17">
        <v>5</v>
      </c>
      <c r="M105" s="16">
        <v>4</v>
      </c>
      <c r="N105" s="16">
        <v>3</v>
      </c>
      <c r="O105" s="16">
        <v>4</v>
      </c>
      <c r="P105" s="16">
        <v>4</v>
      </c>
      <c r="Q105" s="16">
        <v>4</v>
      </c>
      <c r="R105" s="16">
        <v>3</v>
      </c>
      <c r="S105" s="17">
        <v>3.6666666669999999</v>
      </c>
      <c r="T105" s="16">
        <v>6</v>
      </c>
      <c r="U105" s="16">
        <v>5</v>
      </c>
      <c r="V105" s="16">
        <v>4</v>
      </c>
      <c r="W105" s="16">
        <v>6</v>
      </c>
      <c r="X105" s="17">
        <v>5.25</v>
      </c>
    </row>
    <row r="106" spans="1:24" x14ac:dyDescent="0.25">
      <c r="A106" s="18" t="s">
        <v>24</v>
      </c>
      <c r="B106" s="18" t="s">
        <v>25</v>
      </c>
      <c r="C106" s="18" t="s">
        <v>28</v>
      </c>
      <c r="D106" s="18" t="s">
        <v>30</v>
      </c>
      <c r="E106" s="19">
        <v>4</v>
      </c>
      <c r="F106" s="19">
        <v>3</v>
      </c>
      <c r="G106" s="19">
        <v>5</v>
      </c>
      <c r="H106" s="19">
        <v>4</v>
      </c>
      <c r="I106" s="19">
        <v>5</v>
      </c>
      <c r="J106" s="19">
        <v>2</v>
      </c>
      <c r="K106" s="19">
        <v>3</v>
      </c>
      <c r="L106" s="20">
        <v>3.7142857139999998</v>
      </c>
      <c r="M106" s="19">
        <v>3</v>
      </c>
      <c r="N106" s="19">
        <v>1</v>
      </c>
      <c r="O106" s="19">
        <v>5</v>
      </c>
      <c r="P106" s="19">
        <v>4</v>
      </c>
      <c r="Q106" s="19">
        <v>2</v>
      </c>
      <c r="R106" s="19">
        <v>3</v>
      </c>
      <c r="S106" s="20">
        <v>3</v>
      </c>
      <c r="T106" s="19">
        <v>6</v>
      </c>
      <c r="U106" s="19">
        <v>6</v>
      </c>
      <c r="V106" s="19">
        <v>5</v>
      </c>
      <c r="W106" s="19">
        <v>3</v>
      </c>
      <c r="X106" s="20">
        <v>5</v>
      </c>
    </row>
    <row r="107" spans="1:24" x14ac:dyDescent="0.25">
      <c r="A107" s="15" t="s">
        <v>24</v>
      </c>
      <c r="B107" s="15" t="s">
        <v>25</v>
      </c>
      <c r="C107" s="15" t="s">
        <v>28</v>
      </c>
      <c r="D107" s="15" t="s">
        <v>30</v>
      </c>
      <c r="E107" s="16">
        <v>2</v>
      </c>
      <c r="F107" s="16">
        <v>3</v>
      </c>
      <c r="G107" s="16">
        <v>5</v>
      </c>
      <c r="H107" s="16">
        <v>2</v>
      </c>
      <c r="I107" s="16">
        <v>5</v>
      </c>
      <c r="J107" s="16">
        <v>1</v>
      </c>
      <c r="K107" s="16">
        <v>3</v>
      </c>
      <c r="L107" s="17">
        <v>3</v>
      </c>
      <c r="M107" s="16">
        <v>3</v>
      </c>
      <c r="N107" s="16">
        <v>1</v>
      </c>
      <c r="O107" s="16">
        <v>4</v>
      </c>
      <c r="P107" s="16">
        <v>3</v>
      </c>
      <c r="Q107" s="16">
        <v>2</v>
      </c>
      <c r="R107" s="16">
        <v>2</v>
      </c>
      <c r="S107" s="17">
        <v>2.5</v>
      </c>
      <c r="T107" s="16">
        <v>5</v>
      </c>
      <c r="U107" s="16">
        <v>5</v>
      </c>
      <c r="V107" s="16">
        <v>4</v>
      </c>
      <c r="W107" s="16">
        <v>4</v>
      </c>
      <c r="X107" s="17">
        <v>4.5</v>
      </c>
    </row>
    <row r="108" spans="1:24" x14ac:dyDescent="0.25">
      <c r="A108" s="18" t="s">
        <v>29</v>
      </c>
      <c r="B108" s="18" t="s">
        <v>25</v>
      </c>
      <c r="C108" s="18" t="s">
        <v>27</v>
      </c>
      <c r="D108" s="18" t="s">
        <v>30</v>
      </c>
      <c r="E108" s="19">
        <v>4</v>
      </c>
      <c r="F108" s="19">
        <v>2</v>
      </c>
      <c r="G108" s="19">
        <v>6</v>
      </c>
      <c r="H108" s="19">
        <v>4</v>
      </c>
      <c r="I108" s="19">
        <v>1</v>
      </c>
      <c r="J108" s="19">
        <v>2</v>
      </c>
      <c r="K108" s="19">
        <v>2</v>
      </c>
      <c r="L108" s="20">
        <v>3</v>
      </c>
      <c r="M108" s="19">
        <v>5</v>
      </c>
      <c r="N108" s="19">
        <v>3</v>
      </c>
      <c r="O108" s="19">
        <v>3</v>
      </c>
      <c r="P108" s="19">
        <v>5</v>
      </c>
      <c r="Q108" s="19">
        <v>4</v>
      </c>
      <c r="R108" s="19">
        <v>6</v>
      </c>
      <c r="S108" s="20">
        <v>4.3333333329999997</v>
      </c>
      <c r="T108" s="19">
        <v>6</v>
      </c>
      <c r="U108" s="19">
        <v>6</v>
      </c>
      <c r="V108" s="19">
        <v>6</v>
      </c>
      <c r="W108" s="19">
        <v>6</v>
      </c>
      <c r="X108" s="20">
        <v>6</v>
      </c>
    </row>
    <row r="109" spans="1:24" x14ac:dyDescent="0.25">
      <c r="A109" s="15" t="s">
        <v>29</v>
      </c>
      <c r="B109" s="15" t="s">
        <v>25</v>
      </c>
      <c r="C109" s="15" t="s">
        <v>27</v>
      </c>
      <c r="D109" s="15" t="s">
        <v>30</v>
      </c>
      <c r="E109" s="16">
        <v>4</v>
      </c>
      <c r="F109" s="16">
        <v>3</v>
      </c>
      <c r="G109" s="16">
        <v>5</v>
      </c>
      <c r="H109" s="16">
        <v>4</v>
      </c>
      <c r="I109" s="16">
        <v>3</v>
      </c>
      <c r="J109" s="16">
        <v>2</v>
      </c>
      <c r="K109" s="16">
        <v>4</v>
      </c>
      <c r="L109" s="17">
        <v>3.5714285710000002</v>
      </c>
      <c r="M109" s="16">
        <v>5</v>
      </c>
      <c r="N109" s="16">
        <v>4</v>
      </c>
      <c r="O109" s="16">
        <v>6</v>
      </c>
      <c r="P109" s="16">
        <v>4</v>
      </c>
      <c r="Q109" s="16">
        <v>5</v>
      </c>
      <c r="R109" s="16">
        <v>6</v>
      </c>
      <c r="S109" s="17">
        <v>5</v>
      </c>
      <c r="T109" s="16">
        <v>5</v>
      </c>
      <c r="U109" s="16">
        <v>5</v>
      </c>
      <c r="V109" s="16">
        <v>4</v>
      </c>
      <c r="W109" s="16">
        <v>6</v>
      </c>
      <c r="X109" s="17">
        <v>5</v>
      </c>
    </row>
    <row r="110" spans="1:24" x14ac:dyDescent="0.25">
      <c r="A110" s="18" t="s">
        <v>29</v>
      </c>
      <c r="B110" s="18" t="s">
        <v>25</v>
      </c>
      <c r="C110" s="18" t="s">
        <v>27</v>
      </c>
      <c r="D110" s="18" t="s">
        <v>30</v>
      </c>
      <c r="E110" s="19">
        <v>5</v>
      </c>
      <c r="F110" s="19">
        <v>4</v>
      </c>
      <c r="G110" s="19">
        <v>5</v>
      </c>
      <c r="H110" s="19">
        <v>4</v>
      </c>
      <c r="I110" s="19">
        <v>2</v>
      </c>
      <c r="J110" s="19">
        <v>3</v>
      </c>
      <c r="K110" s="19">
        <v>5</v>
      </c>
      <c r="L110" s="20">
        <v>4</v>
      </c>
      <c r="M110" s="19">
        <v>5</v>
      </c>
      <c r="N110" s="19">
        <v>3</v>
      </c>
      <c r="O110" s="19">
        <v>5</v>
      </c>
      <c r="P110" s="19">
        <v>5</v>
      </c>
      <c r="Q110" s="19">
        <v>6</v>
      </c>
      <c r="R110" s="19">
        <v>2</v>
      </c>
      <c r="S110" s="20">
        <v>4.3333333329999997</v>
      </c>
      <c r="T110" s="19">
        <v>6</v>
      </c>
      <c r="U110" s="19">
        <v>6</v>
      </c>
      <c r="V110" s="19">
        <v>6</v>
      </c>
      <c r="W110" s="19">
        <v>6</v>
      </c>
      <c r="X110" s="20">
        <v>6</v>
      </c>
    </row>
    <row r="111" spans="1:24" x14ac:dyDescent="0.25">
      <c r="A111" s="15" t="s">
        <v>24</v>
      </c>
      <c r="B111" s="15" t="s">
        <v>25</v>
      </c>
      <c r="C111" s="15" t="s">
        <v>27</v>
      </c>
      <c r="D111" s="15" t="s">
        <v>30</v>
      </c>
      <c r="E111" s="16">
        <v>3</v>
      </c>
      <c r="F111" s="16">
        <v>4</v>
      </c>
      <c r="G111" s="16">
        <v>6</v>
      </c>
      <c r="H111" s="16">
        <v>5</v>
      </c>
      <c r="I111" s="16">
        <v>5</v>
      </c>
      <c r="J111" s="16">
        <v>4</v>
      </c>
      <c r="K111" s="16">
        <v>6</v>
      </c>
      <c r="L111" s="17">
        <v>4.7142857139999998</v>
      </c>
      <c r="M111" s="16">
        <v>5</v>
      </c>
      <c r="N111" s="16">
        <v>1</v>
      </c>
      <c r="O111" s="16">
        <v>6</v>
      </c>
      <c r="P111" s="16">
        <v>4</v>
      </c>
      <c r="Q111" s="16">
        <v>4</v>
      </c>
      <c r="R111" s="16">
        <v>2</v>
      </c>
      <c r="S111" s="17">
        <v>3.6666666669999999</v>
      </c>
      <c r="T111" s="16">
        <v>6</v>
      </c>
      <c r="U111" s="16">
        <v>6</v>
      </c>
      <c r="V111" s="16">
        <v>6</v>
      </c>
      <c r="W111" s="16">
        <v>5</v>
      </c>
      <c r="X111" s="17">
        <v>5.75</v>
      </c>
    </row>
    <row r="112" spans="1:24" x14ac:dyDescent="0.25">
      <c r="A112" s="18" t="s">
        <v>29</v>
      </c>
      <c r="B112" s="18" t="s">
        <v>25</v>
      </c>
      <c r="C112" s="18" t="s">
        <v>28</v>
      </c>
      <c r="D112" s="18" t="s">
        <v>30</v>
      </c>
      <c r="E112" s="19">
        <v>5</v>
      </c>
      <c r="F112" s="19">
        <v>5</v>
      </c>
      <c r="G112" s="19">
        <v>4</v>
      </c>
      <c r="H112" s="19">
        <v>5</v>
      </c>
      <c r="I112" s="19">
        <v>4</v>
      </c>
      <c r="J112" s="19">
        <v>5</v>
      </c>
      <c r="K112" s="19">
        <v>6</v>
      </c>
      <c r="L112" s="20">
        <v>4.8571428570000004</v>
      </c>
      <c r="M112" s="19">
        <v>5</v>
      </c>
      <c r="N112" s="19">
        <v>3</v>
      </c>
      <c r="O112" s="19">
        <v>6</v>
      </c>
      <c r="P112" s="19">
        <v>6</v>
      </c>
      <c r="Q112" s="19">
        <v>4</v>
      </c>
      <c r="R112" s="19">
        <v>6</v>
      </c>
      <c r="S112" s="20">
        <v>5</v>
      </c>
      <c r="T112" s="19">
        <v>5</v>
      </c>
      <c r="U112" s="19">
        <v>5</v>
      </c>
      <c r="V112" s="19">
        <v>3</v>
      </c>
      <c r="W112" s="19">
        <v>6</v>
      </c>
      <c r="X112" s="20">
        <v>4.75</v>
      </c>
    </row>
    <row r="113" spans="1:24" x14ac:dyDescent="0.25">
      <c r="A113" s="15" t="s">
        <v>24</v>
      </c>
      <c r="B113" s="15" t="s">
        <v>25</v>
      </c>
      <c r="C113" s="15" t="s">
        <v>27</v>
      </c>
      <c r="D113" s="15" t="s">
        <v>30</v>
      </c>
      <c r="E113" s="16">
        <v>5</v>
      </c>
      <c r="F113" s="16">
        <v>5</v>
      </c>
      <c r="G113" s="16">
        <v>6</v>
      </c>
      <c r="H113" s="16">
        <v>5</v>
      </c>
      <c r="I113" s="16">
        <v>4</v>
      </c>
      <c r="J113" s="16">
        <v>5</v>
      </c>
      <c r="K113" s="16">
        <v>2</v>
      </c>
      <c r="L113" s="17">
        <v>4.5714285710000002</v>
      </c>
      <c r="M113" s="16">
        <v>1</v>
      </c>
      <c r="N113" s="16">
        <v>1</v>
      </c>
      <c r="O113" s="16">
        <v>1</v>
      </c>
      <c r="P113" s="16">
        <v>2</v>
      </c>
      <c r="Q113" s="16">
        <v>4</v>
      </c>
      <c r="R113" s="16">
        <v>1</v>
      </c>
      <c r="S113" s="17">
        <v>1.6666666670000001</v>
      </c>
      <c r="T113" s="16">
        <v>6</v>
      </c>
      <c r="U113" s="16">
        <v>4</v>
      </c>
      <c r="V113" s="16">
        <v>4</v>
      </c>
      <c r="W113" s="16">
        <v>5</v>
      </c>
      <c r="X113" s="17">
        <v>4.75</v>
      </c>
    </row>
    <row r="114" spans="1:24" x14ac:dyDescent="0.25">
      <c r="A114" s="18" t="s">
        <v>29</v>
      </c>
      <c r="B114" s="18" t="s">
        <v>25</v>
      </c>
      <c r="C114" s="18" t="s">
        <v>28</v>
      </c>
      <c r="D114" s="18" t="s">
        <v>30</v>
      </c>
      <c r="E114" s="19">
        <v>5</v>
      </c>
      <c r="F114" s="19">
        <v>6</v>
      </c>
      <c r="G114" s="19">
        <v>5</v>
      </c>
      <c r="H114" s="19">
        <v>5</v>
      </c>
      <c r="I114" s="19">
        <v>3</v>
      </c>
      <c r="J114" s="19">
        <v>5</v>
      </c>
      <c r="K114" s="19">
        <v>5</v>
      </c>
      <c r="L114" s="20">
        <v>4.8571428570000004</v>
      </c>
      <c r="M114" s="19">
        <v>5</v>
      </c>
      <c r="N114" s="19">
        <v>5</v>
      </c>
      <c r="O114" s="19">
        <v>5</v>
      </c>
      <c r="P114" s="19">
        <v>5</v>
      </c>
      <c r="Q114" s="19">
        <v>5</v>
      </c>
      <c r="R114" s="19">
        <v>5</v>
      </c>
      <c r="S114" s="20">
        <v>5</v>
      </c>
      <c r="T114" s="19">
        <v>4</v>
      </c>
      <c r="U114" s="19">
        <v>5</v>
      </c>
      <c r="V114" s="19">
        <v>6</v>
      </c>
      <c r="W114" s="19">
        <v>6</v>
      </c>
      <c r="X114" s="20">
        <v>5.25</v>
      </c>
    </row>
    <row r="115" spans="1:24" x14ac:dyDescent="0.25">
      <c r="A115" s="15" t="s">
        <v>24</v>
      </c>
      <c r="B115" s="15" t="s">
        <v>25</v>
      </c>
      <c r="C115" s="15" t="s">
        <v>28</v>
      </c>
      <c r="D115" s="15" t="s">
        <v>30</v>
      </c>
      <c r="E115" s="16">
        <v>5</v>
      </c>
      <c r="F115" s="16">
        <v>2</v>
      </c>
      <c r="G115" s="16">
        <v>5</v>
      </c>
      <c r="H115" s="16">
        <v>4</v>
      </c>
      <c r="I115" s="16">
        <v>6</v>
      </c>
      <c r="J115" s="16">
        <v>5</v>
      </c>
      <c r="K115" s="16">
        <v>4</v>
      </c>
      <c r="L115" s="17">
        <v>4.4285714289999998</v>
      </c>
      <c r="M115" s="16">
        <v>3</v>
      </c>
      <c r="N115" s="16">
        <v>1</v>
      </c>
      <c r="O115" s="16">
        <v>2</v>
      </c>
      <c r="P115" s="16">
        <v>1</v>
      </c>
      <c r="Q115" s="16">
        <v>5</v>
      </c>
      <c r="R115" s="16">
        <v>4</v>
      </c>
      <c r="S115" s="17">
        <v>2.6666666669999999</v>
      </c>
      <c r="T115" s="16">
        <v>4</v>
      </c>
      <c r="U115" s="16">
        <v>5</v>
      </c>
      <c r="V115" s="16">
        <v>5</v>
      </c>
      <c r="W115" s="16">
        <v>5</v>
      </c>
      <c r="X115" s="17">
        <v>4.75</v>
      </c>
    </row>
    <row r="116" spans="1:24" x14ac:dyDescent="0.25">
      <c r="A116" s="18" t="s">
        <v>29</v>
      </c>
      <c r="B116" s="18" t="s">
        <v>25</v>
      </c>
      <c r="C116" s="18" t="s">
        <v>27</v>
      </c>
      <c r="D116" s="18" t="s">
        <v>30</v>
      </c>
      <c r="E116" s="19">
        <v>4</v>
      </c>
      <c r="F116" s="19">
        <v>4</v>
      </c>
      <c r="G116" s="19">
        <v>5</v>
      </c>
      <c r="H116" s="19">
        <v>4</v>
      </c>
      <c r="I116" s="19">
        <v>3</v>
      </c>
      <c r="J116" s="19">
        <v>3</v>
      </c>
      <c r="K116" s="19">
        <v>4</v>
      </c>
      <c r="L116" s="20">
        <v>3.8571428569999999</v>
      </c>
      <c r="M116" s="19">
        <v>3</v>
      </c>
      <c r="N116" s="19">
        <v>2</v>
      </c>
      <c r="O116" s="19">
        <v>3</v>
      </c>
      <c r="P116" s="19">
        <v>3</v>
      </c>
      <c r="Q116" s="19">
        <v>4</v>
      </c>
      <c r="R116" s="19">
        <v>2</v>
      </c>
      <c r="S116" s="20">
        <v>2.8333333330000001</v>
      </c>
      <c r="T116" s="19">
        <v>5</v>
      </c>
      <c r="U116" s="19">
        <v>5</v>
      </c>
      <c r="V116" s="19">
        <v>3</v>
      </c>
      <c r="W116" s="19">
        <v>4</v>
      </c>
      <c r="X116" s="20">
        <v>4.25</v>
      </c>
    </row>
    <row r="117" spans="1:24" x14ac:dyDescent="0.25">
      <c r="A117" s="15" t="s">
        <v>29</v>
      </c>
      <c r="B117" s="15" t="s">
        <v>25</v>
      </c>
      <c r="C117" s="15" t="s">
        <v>27</v>
      </c>
      <c r="D117" s="15" t="s">
        <v>30</v>
      </c>
      <c r="E117" s="16">
        <v>3</v>
      </c>
      <c r="F117" s="16">
        <v>3</v>
      </c>
      <c r="G117" s="16">
        <v>5</v>
      </c>
      <c r="H117" s="16">
        <v>2</v>
      </c>
      <c r="I117" s="16">
        <v>3</v>
      </c>
      <c r="J117" s="16">
        <v>2</v>
      </c>
      <c r="K117" s="16">
        <v>4</v>
      </c>
      <c r="L117" s="17">
        <v>3.1428571430000001</v>
      </c>
      <c r="M117" s="16">
        <v>1</v>
      </c>
      <c r="N117" s="16">
        <v>1</v>
      </c>
      <c r="O117" s="16">
        <v>4</v>
      </c>
      <c r="P117" s="16">
        <v>2</v>
      </c>
      <c r="Q117" s="16">
        <v>4</v>
      </c>
      <c r="R117" s="16">
        <v>2</v>
      </c>
      <c r="S117" s="17">
        <v>2.3333333330000001</v>
      </c>
      <c r="T117" s="16">
        <v>4</v>
      </c>
      <c r="U117" s="16">
        <v>4</v>
      </c>
      <c r="V117" s="16">
        <v>4</v>
      </c>
      <c r="W117" s="16">
        <v>4</v>
      </c>
      <c r="X117" s="17">
        <v>4</v>
      </c>
    </row>
    <row r="118" spans="1:24" x14ac:dyDescent="0.25">
      <c r="A118" s="18" t="s">
        <v>29</v>
      </c>
      <c r="B118" s="18" t="s">
        <v>25</v>
      </c>
      <c r="C118" s="18" t="s">
        <v>28</v>
      </c>
      <c r="D118" s="18" t="s">
        <v>30</v>
      </c>
      <c r="E118" s="19">
        <v>4</v>
      </c>
      <c r="F118" s="19">
        <v>4</v>
      </c>
      <c r="G118" s="19">
        <v>5</v>
      </c>
      <c r="H118" s="19">
        <v>5</v>
      </c>
      <c r="I118" s="19">
        <v>3</v>
      </c>
      <c r="J118" s="19">
        <v>2</v>
      </c>
      <c r="K118" s="19">
        <v>5</v>
      </c>
      <c r="L118" s="20">
        <v>4</v>
      </c>
      <c r="M118" s="19">
        <v>1</v>
      </c>
      <c r="N118" s="19">
        <v>1</v>
      </c>
      <c r="O118" s="19">
        <v>3</v>
      </c>
      <c r="P118" s="19">
        <v>2</v>
      </c>
      <c r="Q118" s="19">
        <v>2</v>
      </c>
      <c r="R118" s="19">
        <v>1</v>
      </c>
      <c r="S118" s="20">
        <v>1.6666666670000001</v>
      </c>
      <c r="T118" s="19">
        <v>6</v>
      </c>
      <c r="U118" s="19">
        <v>6</v>
      </c>
      <c r="V118" s="19">
        <v>6</v>
      </c>
      <c r="W118" s="19">
        <v>6</v>
      </c>
      <c r="X118" s="20">
        <v>6</v>
      </c>
    </row>
    <row r="119" spans="1:24" x14ac:dyDescent="0.25">
      <c r="A119" s="15" t="s">
        <v>29</v>
      </c>
      <c r="B119" s="15" t="s">
        <v>25</v>
      </c>
      <c r="C119" s="15" t="s">
        <v>27</v>
      </c>
      <c r="D119" s="15" t="s">
        <v>30</v>
      </c>
      <c r="E119" s="16">
        <v>4</v>
      </c>
      <c r="F119" s="16">
        <v>4</v>
      </c>
      <c r="G119" s="16">
        <v>5</v>
      </c>
      <c r="H119" s="16">
        <v>4</v>
      </c>
      <c r="I119" s="16">
        <v>3</v>
      </c>
      <c r="J119" s="16">
        <v>3</v>
      </c>
      <c r="K119" s="16">
        <v>4</v>
      </c>
      <c r="L119" s="17">
        <v>3.8571428569999999</v>
      </c>
      <c r="M119" s="16">
        <v>2</v>
      </c>
      <c r="N119" s="16">
        <v>2</v>
      </c>
      <c r="O119" s="16">
        <v>2</v>
      </c>
      <c r="P119" s="16">
        <v>2</v>
      </c>
      <c r="Q119" s="16">
        <v>2</v>
      </c>
      <c r="R119" s="16">
        <v>2</v>
      </c>
      <c r="S119" s="17">
        <v>2</v>
      </c>
      <c r="T119" s="16">
        <v>4</v>
      </c>
      <c r="U119" s="16">
        <v>4</v>
      </c>
      <c r="V119" s="16">
        <v>4</v>
      </c>
      <c r="W119" s="16">
        <v>4</v>
      </c>
      <c r="X119" s="17">
        <v>4</v>
      </c>
    </row>
    <row r="120" spans="1:24" x14ac:dyDescent="0.25">
      <c r="A120" s="18" t="s">
        <v>29</v>
      </c>
      <c r="B120" s="18" t="s">
        <v>25</v>
      </c>
      <c r="C120" s="18" t="s">
        <v>27</v>
      </c>
      <c r="D120" s="18" t="s">
        <v>30</v>
      </c>
      <c r="E120" s="19">
        <v>2</v>
      </c>
      <c r="F120" s="19">
        <v>2</v>
      </c>
      <c r="G120" s="19">
        <v>4</v>
      </c>
      <c r="H120" s="19">
        <v>2</v>
      </c>
      <c r="I120" s="19">
        <v>1</v>
      </c>
      <c r="J120" s="19">
        <v>1</v>
      </c>
      <c r="K120" s="19">
        <v>4</v>
      </c>
      <c r="L120" s="20">
        <v>2.2857142860000002</v>
      </c>
      <c r="M120" s="19">
        <v>1</v>
      </c>
      <c r="N120" s="19">
        <v>1</v>
      </c>
      <c r="O120" s="19">
        <v>2</v>
      </c>
      <c r="P120" s="19">
        <v>1</v>
      </c>
      <c r="Q120" s="19">
        <v>1</v>
      </c>
      <c r="R120" s="19">
        <v>1</v>
      </c>
      <c r="S120" s="20">
        <v>1.1666666670000001</v>
      </c>
      <c r="T120" s="19">
        <v>1</v>
      </c>
      <c r="U120" s="19">
        <v>3</v>
      </c>
      <c r="V120" s="19">
        <v>2</v>
      </c>
      <c r="W120" s="19">
        <v>2</v>
      </c>
      <c r="X120" s="20">
        <v>2</v>
      </c>
    </row>
    <row r="121" spans="1:24" x14ac:dyDescent="0.25">
      <c r="A121" s="15" t="s">
        <v>24</v>
      </c>
      <c r="B121" s="15" t="s">
        <v>25</v>
      </c>
      <c r="C121" s="15" t="s">
        <v>28</v>
      </c>
      <c r="D121" s="15" t="s">
        <v>26</v>
      </c>
      <c r="E121" s="16">
        <v>6</v>
      </c>
      <c r="F121" s="16">
        <v>5</v>
      </c>
      <c r="G121" s="16">
        <v>6</v>
      </c>
      <c r="H121" s="16">
        <v>4</v>
      </c>
      <c r="I121" s="16">
        <v>6</v>
      </c>
      <c r="J121" s="16">
        <v>4</v>
      </c>
      <c r="K121" s="16">
        <v>6</v>
      </c>
      <c r="L121" s="17">
        <v>5.2857142860000002</v>
      </c>
      <c r="M121" s="16">
        <v>5</v>
      </c>
      <c r="N121" s="16">
        <v>1</v>
      </c>
      <c r="O121" s="16">
        <v>6</v>
      </c>
      <c r="P121" s="16">
        <v>4</v>
      </c>
      <c r="Q121" s="16">
        <v>6</v>
      </c>
      <c r="R121" s="16">
        <v>6</v>
      </c>
      <c r="S121" s="17">
        <v>4.6666666670000003</v>
      </c>
      <c r="T121" s="16">
        <v>6</v>
      </c>
      <c r="U121" s="16">
        <v>6</v>
      </c>
      <c r="V121" s="16">
        <v>5</v>
      </c>
      <c r="W121" s="16">
        <v>6</v>
      </c>
      <c r="X121" s="17">
        <v>5.75</v>
      </c>
    </row>
    <row r="122" spans="1:24" x14ac:dyDescent="0.25">
      <c r="A122" s="18" t="s">
        <v>29</v>
      </c>
      <c r="B122" s="18" t="s">
        <v>25</v>
      </c>
      <c r="C122" s="18" t="s">
        <v>27</v>
      </c>
      <c r="D122" s="18" t="s">
        <v>30</v>
      </c>
      <c r="E122" s="19">
        <v>4</v>
      </c>
      <c r="F122" s="19">
        <v>6</v>
      </c>
      <c r="G122" s="19">
        <v>6</v>
      </c>
      <c r="H122" s="19">
        <v>4</v>
      </c>
      <c r="I122" s="19">
        <v>3</v>
      </c>
      <c r="J122" s="19">
        <v>4</v>
      </c>
      <c r="K122" s="19">
        <v>3</v>
      </c>
      <c r="L122" s="20">
        <v>4.2857142860000002</v>
      </c>
      <c r="M122" s="19">
        <v>3</v>
      </c>
      <c r="N122" s="19">
        <v>1</v>
      </c>
      <c r="O122" s="19">
        <v>3</v>
      </c>
      <c r="P122" s="19">
        <v>3</v>
      </c>
      <c r="Q122" s="19">
        <v>3</v>
      </c>
      <c r="R122" s="19">
        <v>2</v>
      </c>
      <c r="S122" s="20">
        <v>2.5</v>
      </c>
      <c r="T122" s="19">
        <v>6</v>
      </c>
      <c r="U122" s="19">
        <v>6</v>
      </c>
      <c r="V122" s="19">
        <v>4</v>
      </c>
      <c r="W122" s="19">
        <v>4</v>
      </c>
      <c r="X122" s="20">
        <v>5</v>
      </c>
    </row>
    <row r="123" spans="1:24" x14ac:dyDescent="0.25">
      <c r="A123" s="15" t="s">
        <v>24</v>
      </c>
      <c r="B123" s="15" t="s">
        <v>25</v>
      </c>
      <c r="C123" s="15" t="s">
        <v>27</v>
      </c>
      <c r="D123" s="15" t="s">
        <v>30</v>
      </c>
      <c r="E123" s="16">
        <v>4</v>
      </c>
      <c r="F123" s="16">
        <v>2</v>
      </c>
      <c r="G123" s="16">
        <v>6</v>
      </c>
      <c r="H123" s="16">
        <v>5</v>
      </c>
      <c r="I123" s="16">
        <v>5</v>
      </c>
      <c r="J123" s="16">
        <v>4</v>
      </c>
      <c r="K123" s="16">
        <v>5</v>
      </c>
      <c r="L123" s="17">
        <v>4.4285714289999998</v>
      </c>
      <c r="M123" s="16">
        <v>4</v>
      </c>
      <c r="N123" s="16">
        <v>1</v>
      </c>
      <c r="O123" s="16">
        <v>3</v>
      </c>
      <c r="P123" s="16">
        <v>2</v>
      </c>
      <c r="Q123" s="16">
        <v>3</v>
      </c>
      <c r="R123" s="16">
        <v>3</v>
      </c>
      <c r="S123" s="17">
        <v>2.6666666669999999</v>
      </c>
      <c r="T123" s="16">
        <v>4</v>
      </c>
      <c r="U123" s="16">
        <v>5</v>
      </c>
      <c r="V123" s="16">
        <v>4</v>
      </c>
      <c r="W123" s="16">
        <v>5</v>
      </c>
      <c r="X123" s="17">
        <v>4.5</v>
      </c>
    </row>
    <row r="124" spans="1:24" x14ac:dyDescent="0.25">
      <c r="A124" s="18" t="s">
        <v>24</v>
      </c>
      <c r="B124" s="18" t="s">
        <v>25</v>
      </c>
      <c r="C124" s="18" t="s">
        <v>27</v>
      </c>
      <c r="D124" s="18" t="s">
        <v>30</v>
      </c>
      <c r="E124" s="19">
        <v>5</v>
      </c>
      <c r="F124" s="19">
        <v>5</v>
      </c>
      <c r="G124" s="19">
        <v>6</v>
      </c>
      <c r="H124" s="19">
        <v>4</v>
      </c>
      <c r="I124" s="19">
        <v>5</v>
      </c>
      <c r="J124" s="19">
        <v>5</v>
      </c>
      <c r="K124" s="19">
        <v>4</v>
      </c>
      <c r="L124" s="20">
        <v>4.8571428570000004</v>
      </c>
      <c r="M124" s="19">
        <v>4</v>
      </c>
      <c r="N124" s="19">
        <v>5</v>
      </c>
      <c r="O124" s="19">
        <v>5</v>
      </c>
      <c r="P124" s="19">
        <v>6</v>
      </c>
      <c r="Q124" s="19">
        <v>4</v>
      </c>
      <c r="R124" s="19">
        <v>4</v>
      </c>
      <c r="S124" s="20">
        <v>4.6666666670000003</v>
      </c>
      <c r="T124" s="19">
        <v>5</v>
      </c>
      <c r="U124" s="19">
        <v>5</v>
      </c>
      <c r="V124" s="19">
        <v>3</v>
      </c>
      <c r="W124" s="19">
        <v>5</v>
      </c>
      <c r="X124" s="20">
        <v>4.5</v>
      </c>
    </row>
    <row r="125" spans="1:24" x14ac:dyDescent="0.25">
      <c r="A125" s="15" t="s">
        <v>24</v>
      </c>
      <c r="B125" s="15" t="s">
        <v>25</v>
      </c>
      <c r="C125" s="15" t="s">
        <v>27</v>
      </c>
      <c r="D125" s="15" t="s">
        <v>30</v>
      </c>
      <c r="E125" s="16">
        <v>5</v>
      </c>
      <c r="F125" s="16">
        <v>4</v>
      </c>
      <c r="G125" s="16">
        <v>6</v>
      </c>
      <c r="H125" s="16">
        <v>5</v>
      </c>
      <c r="I125" s="16">
        <v>5</v>
      </c>
      <c r="J125" s="16">
        <v>4</v>
      </c>
      <c r="K125" s="16">
        <v>4</v>
      </c>
      <c r="L125" s="17">
        <v>4.7142857139999998</v>
      </c>
      <c r="M125" s="16">
        <v>3</v>
      </c>
      <c r="N125" s="16">
        <v>1</v>
      </c>
      <c r="O125" s="16">
        <v>4</v>
      </c>
      <c r="P125" s="16">
        <v>4</v>
      </c>
      <c r="Q125" s="16">
        <v>5</v>
      </c>
      <c r="R125" s="16">
        <v>5</v>
      </c>
      <c r="S125" s="17">
        <v>3.6666666669999999</v>
      </c>
      <c r="T125" s="16">
        <v>3</v>
      </c>
      <c r="U125" s="16">
        <v>4</v>
      </c>
      <c r="V125" s="16">
        <v>1</v>
      </c>
      <c r="W125" s="16">
        <v>5</v>
      </c>
      <c r="X125" s="17">
        <v>3.25</v>
      </c>
    </row>
    <row r="126" spans="1:24" x14ac:dyDescent="0.25">
      <c r="A126" s="18" t="s">
        <v>24</v>
      </c>
      <c r="B126" s="18" t="s">
        <v>25</v>
      </c>
      <c r="C126" s="18" t="s">
        <v>28</v>
      </c>
      <c r="D126" s="18" t="s">
        <v>30</v>
      </c>
      <c r="E126" s="19">
        <v>5</v>
      </c>
      <c r="F126" s="19">
        <v>5</v>
      </c>
      <c r="G126" s="19">
        <v>6</v>
      </c>
      <c r="H126" s="19">
        <v>4</v>
      </c>
      <c r="I126" s="19">
        <v>4</v>
      </c>
      <c r="J126" s="19">
        <v>5</v>
      </c>
      <c r="K126" s="19">
        <v>6</v>
      </c>
      <c r="L126" s="20">
        <v>5</v>
      </c>
      <c r="M126" s="19">
        <v>3</v>
      </c>
      <c r="N126" s="19">
        <v>1</v>
      </c>
      <c r="O126" s="19">
        <v>5</v>
      </c>
      <c r="P126" s="19">
        <v>3</v>
      </c>
      <c r="Q126" s="19">
        <v>4</v>
      </c>
      <c r="R126" s="19">
        <v>5</v>
      </c>
      <c r="S126" s="20">
        <v>3.5</v>
      </c>
      <c r="T126" s="19">
        <v>5</v>
      </c>
      <c r="U126" s="19">
        <v>5</v>
      </c>
      <c r="V126" s="19">
        <v>5</v>
      </c>
      <c r="W126" s="19">
        <v>5</v>
      </c>
      <c r="X126" s="20">
        <v>5</v>
      </c>
    </row>
    <row r="127" spans="1:24" x14ac:dyDescent="0.25">
      <c r="A127" s="15" t="s">
        <v>24</v>
      </c>
      <c r="B127" s="15" t="s">
        <v>25</v>
      </c>
      <c r="C127" s="15" t="s">
        <v>27</v>
      </c>
      <c r="D127" s="15" t="s">
        <v>30</v>
      </c>
      <c r="E127" s="16">
        <v>4</v>
      </c>
      <c r="F127" s="16">
        <v>5</v>
      </c>
      <c r="G127" s="16">
        <v>5</v>
      </c>
      <c r="H127" s="16">
        <v>3</v>
      </c>
      <c r="I127" s="16">
        <v>1</v>
      </c>
      <c r="J127" s="16">
        <v>3</v>
      </c>
      <c r="K127" s="16">
        <v>4</v>
      </c>
      <c r="L127" s="17">
        <v>3.5714285710000002</v>
      </c>
      <c r="M127" s="16">
        <v>3</v>
      </c>
      <c r="N127" s="16">
        <v>2</v>
      </c>
      <c r="O127" s="16">
        <v>5</v>
      </c>
      <c r="P127" s="16">
        <v>5</v>
      </c>
      <c r="Q127" s="16">
        <v>3</v>
      </c>
      <c r="R127" s="16">
        <v>5</v>
      </c>
      <c r="S127" s="17">
        <v>3.8333333330000001</v>
      </c>
      <c r="T127" s="16">
        <v>4</v>
      </c>
      <c r="U127" s="16">
        <v>4</v>
      </c>
      <c r="V127" s="16">
        <v>5</v>
      </c>
      <c r="W127" s="16">
        <v>5</v>
      </c>
      <c r="X127" s="17">
        <v>4.5</v>
      </c>
    </row>
    <row r="128" spans="1:24" x14ac:dyDescent="0.25">
      <c r="A128" s="18" t="s">
        <v>29</v>
      </c>
      <c r="B128" s="18" t="s">
        <v>25</v>
      </c>
      <c r="C128" s="18" t="s">
        <v>27</v>
      </c>
      <c r="D128" s="18" t="s">
        <v>30</v>
      </c>
      <c r="E128" s="19">
        <v>4</v>
      </c>
      <c r="F128" s="19">
        <v>3</v>
      </c>
      <c r="G128" s="19">
        <v>5</v>
      </c>
      <c r="H128" s="19">
        <v>3</v>
      </c>
      <c r="I128" s="19">
        <v>5</v>
      </c>
      <c r="J128" s="19">
        <v>4</v>
      </c>
      <c r="K128" s="19">
        <v>5</v>
      </c>
      <c r="L128" s="20">
        <v>4.1428571429999996</v>
      </c>
      <c r="M128" s="19">
        <v>4</v>
      </c>
      <c r="N128" s="19">
        <v>2</v>
      </c>
      <c r="O128" s="19">
        <v>5</v>
      </c>
      <c r="P128" s="19">
        <v>5</v>
      </c>
      <c r="Q128" s="19">
        <v>3</v>
      </c>
      <c r="R128" s="19">
        <v>1</v>
      </c>
      <c r="S128" s="20">
        <v>3.3333333330000001</v>
      </c>
      <c r="T128" s="19">
        <v>4</v>
      </c>
      <c r="U128" s="19">
        <v>3</v>
      </c>
      <c r="V128" s="19">
        <v>4</v>
      </c>
      <c r="W128" s="19">
        <v>4</v>
      </c>
      <c r="X128" s="20">
        <v>3.75</v>
      </c>
    </row>
    <row r="129" spans="1:24" x14ac:dyDescent="0.25">
      <c r="A129" s="15" t="s">
        <v>24</v>
      </c>
      <c r="B129" s="15" t="s">
        <v>25</v>
      </c>
      <c r="C129" s="15" t="s">
        <v>28</v>
      </c>
      <c r="D129" s="15" t="s">
        <v>30</v>
      </c>
      <c r="E129" s="16">
        <v>2</v>
      </c>
      <c r="F129" s="16">
        <v>3</v>
      </c>
      <c r="G129" s="16">
        <v>1</v>
      </c>
      <c r="H129" s="16">
        <v>2</v>
      </c>
      <c r="I129" s="16">
        <v>1</v>
      </c>
      <c r="J129" s="16">
        <v>2</v>
      </c>
      <c r="K129" s="16">
        <v>2</v>
      </c>
      <c r="L129" s="17">
        <v>1.8571428569999999</v>
      </c>
      <c r="M129" s="16">
        <v>3</v>
      </c>
      <c r="N129" s="16">
        <v>5</v>
      </c>
      <c r="O129" s="16">
        <v>2</v>
      </c>
      <c r="P129" s="16">
        <v>4</v>
      </c>
      <c r="Q129" s="16">
        <v>2</v>
      </c>
      <c r="R129" s="16">
        <v>3</v>
      </c>
      <c r="S129" s="17">
        <v>3.1666666669999999</v>
      </c>
      <c r="T129" s="16">
        <v>2</v>
      </c>
      <c r="U129" s="16">
        <v>2</v>
      </c>
      <c r="V129" s="16">
        <v>2</v>
      </c>
      <c r="W129" s="16">
        <v>2</v>
      </c>
      <c r="X129" s="17">
        <v>2</v>
      </c>
    </row>
    <row r="130" spans="1:24" x14ac:dyDescent="0.25">
      <c r="A130" s="18" t="s">
        <v>24</v>
      </c>
      <c r="B130" s="18" t="s">
        <v>32</v>
      </c>
      <c r="C130" s="18" t="s">
        <v>28</v>
      </c>
      <c r="D130" s="18" t="s">
        <v>30</v>
      </c>
      <c r="E130" s="19">
        <v>5</v>
      </c>
      <c r="F130" s="19">
        <v>4</v>
      </c>
      <c r="G130" s="19">
        <v>6</v>
      </c>
      <c r="H130" s="19">
        <v>5</v>
      </c>
      <c r="I130" s="19">
        <v>6</v>
      </c>
      <c r="J130" s="19">
        <v>5</v>
      </c>
      <c r="K130" s="19">
        <v>6</v>
      </c>
      <c r="L130" s="20">
        <v>5.2857142860000002</v>
      </c>
      <c r="M130" s="19">
        <v>4</v>
      </c>
      <c r="N130" s="19">
        <v>4</v>
      </c>
      <c r="O130" s="19">
        <v>4</v>
      </c>
      <c r="P130" s="19">
        <v>1</v>
      </c>
      <c r="Q130" s="19">
        <v>3</v>
      </c>
      <c r="R130" s="19">
        <v>5</v>
      </c>
      <c r="S130" s="20">
        <v>3.5</v>
      </c>
      <c r="T130" s="19">
        <v>4</v>
      </c>
      <c r="U130" s="19">
        <v>4</v>
      </c>
      <c r="V130" s="19">
        <v>4</v>
      </c>
      <c r="W130" s="19">
        <v>5</v>
      </c>
      <c r="X130" s="20">
        <v>4.25</v>
      </c>
    </row>
    <row r="131" spans="1:24" x14ac:dyDescent="0.25">
      <c r="A131" s="15" t="s">
        <v>24</v>
      </c>
      <c r="B131" s="15" t="s">
        <v>25</v>
      </c>
      <c r="C131" s="15" t="s">
        <v>31</v>
      </c>
      <c r="D131" s="15" t="s">
        <v>30</v>
      </c>
      <c r="E131" s="16">
        <v>5</v>
      </c>
      <c r="F131" s="16">
        <v>5</v>
      </c>
      <c r="G131" s="16">
        <v>5</v>
      </c>
      <c r="H131" s="16">
        <v>4</v>
      </c>
      <c r="I131" s="16">
        <v>4</v>
      </c>
      <c r="J131" s="16">
        <v>4</v>
      </c>
      <c r="K131" s="16">
        <v>4</v>
      </c>
      <c r="L131" s="17">
        <v>4.4285714289999998</v>
      </c>
      <c r="M131" s="16">
        <v>3</v>
      </c>
      <c r="N131" s="16">
        <v>2</v>
      </c>
      <c r="O131" s="16">
        <v>4</v>
      </c>
      <c r="P131" s="16">
        <v>4</v>
      </c>
      <c r="Q131" s="16">
        <v>4</v>
      </c>
      <c r="R131" s="16">
        <v>1</v>
      </c>
      <c r="S131" s="17">
        <v>3</v>
      </c>
      <c r="T131" s="16">
        <v>6</v>
      </c>
      <c r="U131" s="16">
        <v>6</v>
      </c>
      <c r="V131" s="16">
        <v>5</v>
      </c>
      <c r="W131" s="16">
        <v>6</v>
      </c>
      <c r="X131" s="17">
        <v>5.75</v>
      </c>
    </row>
    <row r="132" spans="1:24" x14ac:dyDescent="0.25">
      <c r="A132" s="18" t="s">
        <v>24</v>
      </c>
      <c r="B132" s="18" t="s">
        <v>25</v>
      </c>
      <c r="C132" s="18" t="s">
        <v>28</v>
      </c>
      <c r="D132" s="18" t="s">
        <v>30</v>
      </c>
      <c r="E132" s="19">
        <v>2</v>
      </c>
      <c r="F132" s="19">
        <v>2</v>
      </c>
      <c r="G132" s="19">
        <v>4</v>
      </c>
      <c r="H132" s="19">
        <v>3</v>
      </c>
      <c r="I132" s="19">
        <v>1</v>
      </c>
      <c r="J132" s="19">
        <v>1</v>
      </c>
      <c r="K132" s="19">
        <v>1</v>
      </c>
      <c r="L132" s="20">
        <v>2</v>
      </c>
      <c r="M132" s="19">
        <v>5</v>
      </c>
      <c r="N132" s="19">
        <v>5</v>
      </c>
      <c r="O132" s="19">
        <v>3</v>
      </c>
      <c r="P132" s="19">
        <v>2</v>
      </c>
      <c r="Q132" s="19">
        <v>3</v>
      </c>
      <c r="R132" s="19">
        <v>1</v>
      </c>
      <c r="S132" s="20">
        <v>3.1666666669999999</v>
      </c>
      <c r="T132" s="19">
        <v>3</v>
      </c>
      <c r="U132" s="19">
        <v>2</v>
      </c>
      <c r="V132" s="19">
        <v>1</v>
      </c>
      <c r="W132" s="19">
        <v>4</v>
      </c>
      <c r="X132" s="20">
        <v>2.5</v>
      </c>
    </row>
    <row r="133" spans="1:24" x14ac:dyDescent="0.25">
      <c r="A133" s="15" t="s">
        <v>29</v>
      </c>
      <c r="B133" s="15" t="s">
        <v>25</v>
      </c>
      <c r="C133" s="15" t="s">
        <v>28</v>
      </c>
      <c r="D133" s="15" t="s">
        <v>30</v>
      </c>
      <c r="E133" s="16">
        <v>4</v>
      </c>
      <c r="F133" s="16">
        <v>4</v>
      </c>
      <c r="G133" s="16">
        <v>6</v>
      </c>
      <c r="H133" s="16">
        <v>3</v>
      </c>
      <c r="I133" s="16">
        <v>5</v>
      </c>
      <c r="J133" s="16">
        <v>3</v>
      </c>
      <c r="K133" s="16">
        <v>4</v>
      </c>
      <c r="L133" s="17">
        <v>4.1428571429999996</v>
      </c>
      <c r="M133" s="16">
        <v>4</v>
      </c>
      <c r="N133" s="16">
        <v>2</v>
      </c>
      <c r="O133" s="16">
        <v>4</v>
      </c>
      <c r="P133" s="16">
        <v>5</v>
      </c>
      <c r="Q133" s="16">
        <v>5</v>
      </c>
      <c r="R133" s="16">
        <v>6</v>
      </c>
      <c r="S133" s="17">
        <v>4.3333333329999997</v>
      </c>
      <c r="T133" s="16">
        <v>4</v>
      </c>
      <c r="U133" s="16">
        <v>5</v>
      </c>
      <c r="V133" s="16">
        <v>5</v>
      </c>
      <c r="W133" s="16">
        <v>4</v>
      </c>
      <c r="X133" s="17">
        <v>4.5</v>
      </c>
    </row>
    <row r="134" spans="1:24" x14ac:dyDescent="0.25">
      <c r="A134" s="18" t="s">
        <v>24</v>
      </c>
      <c r="B134" s="18" t="s">
        <v>25</v>
      </c>
      <c r="C134" s="18" t="s">
        <v>28</v>
      </c>
      <c r="D134" s="18" t="s">
        <v>30</v>
      </c>
      <c r="E134" s="19">
        <v>2</v>
      </c>
      <c r="F134" s="19">
        <v>3</v>
      </c>
      <c r="G134" s="19">
        <v>2</v>
      </c>
      <c r="H134" s="19">
        <v>3</v>
      </c>
      <c r="I134" s="19">
        <v>1</v>
      </c>
      <c r="J134" s="19">
        <v>3</v>
      </c>
      <c r="K134" s="19">
        <v>3</v>
      </c>
      <c r="L134" s="20">
        <v>2.4285714289999998</v>
      </c>
      <c r="M134" s="19">
        <v>2</v>
      </c>
      <c r="N134" s="19">
        <v>1</v>
      </c>
      <c r="O134" s="19">
        <v>5</v>
      </c>
      <c r="P134" s="19">
        <v>3</v>
      </c>
      <c r="Q134" s="19">
        <v>4</v>
      </c>
      <c r="R134" s="19">
        <v>4</v>
      </c>
      <c r="S134" s="20">
        <v>3.1666666669999999</v>
      </c>
      <c r="T134" s="19">
        <v>4</v>
      </c>
      <c r="U134" s="19">
        <v>5</v>
      </c>
      <c r="V134" s="19">
        <v>5</v>
      </c>
      <c r="W134" s="19">
        <v>6</v>
      </c>
      <c r="X134" s="20">
        <v>5</v>
      </c>
    </row>
    <row r="135" spans="1:24" x14ac:dyDescent="0.25">
      <c r="A135" s="15" t="s">
        <v>24</v>
      </c>
      <c r="B135" s="15" t="s">
        <v>25</v>
      </c>
      <c r="C135" s="15" t="s">
        <v>28</v>
      </c>
      <c r="D135" s="15" t="s">
        <v>30</v>
      </c>
      <c r="E135" s="16">
        <v>5</v>
      </c>
      <c r="F135" s="16">
        <v>2</v>
      </c>
      <c r="G135" s="16">
        <v>3</v>
      </c>
      <c r="H135" s="16">
        <v>4</v>
      </c>
      <c r="I135" s="16">
        <v>5</v>
      </c>
      <c r="J135" s="16">
        <v>4</v>
      </c>
      <c r="K135" s="16">
        <v>6</v>
      </c>
      <c r="L135" s="17">
        <v>4.1428571429999996</v>
      </c>
      <c r="M135" s="16">
        <v>6</v>
      </c>
      <c r="N135" s="16">
        <v>2</v>
      </c>
      <c r="O135" s="16">
        <v>5</v>
      </c>
      <c r="P135" s="16">
        <v>5</v>
      </c>
      <c r="Q135" s="16">
        <v>5</v>
      </c>
      <c r="R135" s="16">
        <v>5</v>
      </c>
      <c r="S135" s="17">
        <v>4.6666666670000003</v>
      </c>
      <c r="T135" s="16">
        <v>5</v>
      </c>
      <c r="U135" s="16">
        <v>5</v>
      </c>
      <c r="V135" s="16">
        <v>4</v>
      </c>
      <c r="W135" s="16">
        <v>5</v>
      </c>
      <c r="X135" s="17">
        <v>4.75</v>
      </c>
    </row>
    <row r="136" spans="1:24" x14ac:dyDescent="0.25">
      <c r="A136" s="18" t="s">
        <v>24</v>
      </c>
      <c r="B136" s="18" t="s">
        <v>25</v>
      </c>
      <c r="C136" s="18" t="s">
        <v>27</v>
      </c>
      <c r="D136" s="18" t="s">
        <v>30</v>
      </c>
      <c r="E136" s="19">
        <v>5</v>
      </c>
      <c r="F136" s="19">
        <v>4</v>
      </c>
      <c r="G136" s="19">
        <v>6</v>
      </c>
      <c r="H136" s="19">
        <v>3</v>
      </c>
      <c r="I136" s="19">
        <v>5</v>
      </c>
      <c r="J136" s="19">
        <v>4</v>
      </c>
      <c r="K136" s="19">
        <v>5</v>
      </c>
      <c r="L136" s="20">
        <v>4.5714285710000002</v>
      </c>
      <c r="M136" s="19">
        <v>4</v>
      </c>
      <c r="N136" s="19">
        <v>3</v>
      </c>
      <c r="O136" s="19">
        <v>4</v>
      </c>
      <c r="P136" s="19">
        <v>4</v>
      </c>
      <c r="Q136" s="19">
        <v>3</v>
      </c>
      <c r="R136" s="19">
        <v>2</v>
      </c>
      <c r="S136" s="20">
        <v>3.3333333330000001</v>
      </c>
      <c r="T136" s="19">
        <v>4</v>
      </c>
      <c r="U136" s="19">
        <v>3</v>
      </c>
      <c r="V136" s="19">
        <v>4</v>
      </c>
      <c r="W136" s="19">
        <v>4</v>
      </c>
      <c r="X136" s="20">
        <v>3.75</v>
      </c>
    </row>
    <row r="137" spans="1:24" x14ac:dyDescent="0.25">
      <c r="A137" s="15" t="s">
        <v>24</v>
      </c>
      <c r="B137" s="15" t="s">
        <v>25</v>
      </c>
      <c r="C137" s="15" t="s">
        <v>28</v>
      </c>
      <c r="D137" s="15" t="s">
        <v>30</v>
      </c>
      <c r="E137" s="16">
        <v>5</v>
      </c>
      <c r="F137" s="16">
        <v>4</v>
      </c>
      <c r="G137" s="16">
        <v>6</v>
      </c>
      <c r="H137" s="16">
        <v>6</v>
      </c>
      <c r="I137" s="16">
        <v>6</v>
      </c>
      <c r="J137" s="16">
        <v>4</v>
      </c>
      <c r="K137" s="16">
        <v>3</v>
      </c>
      <c r="L137" s="17">
        <v>4.8571428570000004</v>
      </c>
      <c r="M137" s="16">
        <v>4</v>
      </c>
      <c r="N137" s="16">
        <v>2</v>
      </c>
      <c r="O137" s="16">
        <v>5</v>
      </c>
      <c r="P137" s="16">
        <v>5</v>
      </c>
      <c r="Q137" s="16">
        <v>5</v>
      </c>
      <c r="R137" s="16">
        <v>5</v>
      </c>
      <c r="S137" s="17">
        <v>4.3333333329999997</v>
      </c>
      <c r="T137" s="16">
        <v>5</v>
      </c>
      <c r="U137" s="16">
        <v>4</v>
      </c>
      <c r="V137" s="16">
        <v>4</v>
      </c>
      <c r="W137" s="16">
        <v>6</v>
      </c>
      <c r="X137" s="17">
        <v>4.75</v>
      </c>
    </row>
    <row r="138" spans="1:24" x14ac:dyDescent="0.25">
      <c r="A138" s="18" t="s">
        <v>24</v>
      </c>
      <c r="B138" s="18" t="s">
        <v>25</v>
      </c>
      <c r="C138" s="18" t="s">
        <v>28</v>
      </c>
      <c r="D138" s="18" t="s">
        <v>30</v>
      </c>
      <c r="E138" s="19">
        <v>4</v>
      </c>
      <c r="F138" s="19">
        <v>5</v>
      </c>
      <c r="G138" s="19">
        <v>5</v>
      </c>
      <c r="H138" s="19">
        <v>4</v>
      </c>
      <c r="I138" s="19">
        <v>5</v>
      </c>
      <c r="J138" s="19">
        <v>3</v>
      </c>
      <c r="K138" s="19">
        <v>3</v>
      </c>
      <c r="L138" s="20">
        <v>4.1428571429999996</v>
      </c>
      <c r="M138" s="19">
        <v>2</v>
      </c>
      <c r="N138" s="19">
        <v>2</v>
      </c>
      <c r="O138" s="19">
        <v>4</v>
      </c>
      <c r="P138" s="19">
        <v>3</v>
      </c>
      <c r="Q138" s="19">
        <v>5</v>
      </c>
      <c r="R138" s="19">
        <v>4</v>
      </c>
      <c r="S138" s="20">
        <v>3.3333333330000001</v>
      </c>
      <c r="T138" s="19">
        <v>5</v>
      </c>
      <c r="U138" s="19">
        <v>5</v>
      </c>
      <c r="V138" s="19">
        <v>5</v>
      </c>
      <c r="W138" s="19">
        <v>5</v>
      </c>
      <c r="X138" s="20">
        <v>5</v>
      </c>
    </row>
    <row r="139" spans="1:24" x14ac:dyDescent="0.25">
      <c r="A139" s="15" t="s">
        <v>29</v>
      </c>
      <c r="B139" s="15" t="s">
        <v>25</v>
      </c>
      <c r="C139" s="15" t="s">
        <v>27</v>
      </c>
      <c r="D139" s="15" t="s">
        <v>30</v>
      </c>
      <c r="E139" s="16">
        <v>4</v>
      </c>
      <c r="F139" s="16">
        <v>4</v>
      </c>
      <c r="G139" s="16">
        <v>3</v>
      </c>
      <c r="H139" s="16">
        <v>4</v>
      </c>
      <c r="I139" s="16">
        <v>2</v>
      </c>
      <c r="J139" s="16">
        <v>5</v>
      </c>
      <c r="K139" s="16">
        <v>5</v>
      </c>
      <c r="L139" s="17">
        <v>3.8571428569999999</v>
      </c>
      <c r="M139" s="16">
        <v>3</v>
      </c>
      <c r="N139" s="16">
        <v>2</v>
      </c>
      <c r="O139" s="16">
        <v>1</v>
      </c>
      <c r="P139" s="16">
        <v>3</v>
      </c>
      <c r="Q139" s="16">
        <v>3</v>
      </c>
      <c r="R139" s="16">
        <v>1</v>
      </c>
      <c r="S139" s="17">
        <v>2.1666666669999999</v>
      </c>
      <c r="T139" s="16">
        <v>5</v>
      </c>
      <c r="U139" s="16">
        <v>5</v>
      </c>
      <c r="V139" s="16">
        <v>6</v>
      </c>
      <c r="W139" s="16">
        <v>5</v>
      </c>
      <c r="X139" s="17">
        <v>5.25</v>
      </c>
    </row>
    <row r="140" spans="1:24" x14ac:dyDescent="0.25">
      <c r="A140" s="18" t="s">
        <v>24</v>
      </c>
      <c r="B140" s="18" t="s">
        <v>25</v>
      </c>
      <c r="C140" s="18" t="s">
        <v>27</v>
      </c>
      <c r="D140" s="18" t="s">
        <v>30</v>
      </c>
      <c r="E140" s="19">
        <v>6</v>
      </c>
      <c r="F140" s="19">
        <v>5</v>
      </c>
      <c r="G140" s="19">
        <v>6</v>
      </c>
      <c r="H140" s="19">
        <v>5</v>
      </c>
      <c r="I140" s="19">
        <v>6</v>
      </c>
      <c r="J140" s="19">
        <v>5</v>
      </c>
      <c r="K140" s="19">
        <v>5</v>
      </c>
      <c r="L140" s="20">
        <v>5.4285714289999998</v>
      </c>
      <c r="M140" s="19">
        <v>6</v>
      </c>
      <c r="N140" s="19">
        <v>3</v>
      </c>
      <c r="O140" s="19">
        <v>6</v>
      </c>
      <c r="P140" s="19">
        <v>6</v>
      </c>
      <c r="Q140" s="19">
        <v>6</v>
      </c>
      <c r="R140" s="19">
        <v>5</v>
      </c>
      <c r="S140" s="20">
        <v>5.3333333329999997</v>
      </c>
      <c r="T140" s="19">
        <v>6</v>
      </c>
      <c r="U140" s="19">
        <v>6</v>
      </c>
      <c r="V140" s="19">
        <v>6</v>
      </c>
      <c r="W140" s="19">
        <v>6</v>
      </c>
      <c r="X140" s="20">
        <v>6</v>
      </c>
    </row>
    <row r="141" spans="1:24" x14ac:dyDescent="0.25">
      <c r="A141" s="15" t="s">
        <v>24</v>
      </c>
      <c r="B141" s="15" t="s">
        <v>25</v>
      </c>
      <c r="C141" s="15" t="s">
        <v>27</v>
      </c>
      <c r="D141" s="15" t="s">
        <v>26</v>
      </c>
      <c r="E141" s="16">
        <v>5</v>
      </c>
      <c r="F141" s="16">
        <v>3</v>
      </c>
      <c r="G141" s="16">
        <v>5</v>
      </c>
      <c r="H141" s="16">
        <v>3</v>
      </c>
      <c r="I141" s="16">
        <v>5</v>
      </c>
      <c r="J141" s="16">
        <v>3</v>
      </c>
      <c r="K141" s="16">
        <v>3</v>
      </c>
      <c r="L141" s="17">
        <v>3.8571428569999999</v>
      </c>
      <c r="M141" s="16">
        <v>4</v>
      </c>
      <c r="N141" s="16">
        <v>3</v>
      </c>
      <c r="O141" s="16">
        <v>4</v>
      </c>
      <c r="P141" s="16">
        <v>4</v>
      </c>
      <c r="Q141" s="16">
        <v>4</v>
      </c>
      <c r="R141" s="16">
        <v>1</v>
      </c>
      <c r="S141" s="17">
        <v>3.3333333330000001</v>
      </c>
      <c r="T141" s="16">
        <v>4</v>
      </c>
      <c r="U141" s="16">
        <v>5</v>
      </c>
      <c r="V141" s="16">
        <v>5</v>
      </c>
      <c r="W141" s="16">
        <v>5</v>
      </c>
      <c r="X141" s="17">
        <v>4.75</v>
      </c>
    </row>
    <row r="142" spans="1:24" x14ac:dyDescent="0.25">
      <c r="A142" s="18" t="s">
        <v>24</v>
      </c>
      <c r="B142" s="18" t="s">
        <v>25</v>
      </c>
      <c r="C142" s="18" t="s">
        <v>28</v>
      </c>
      <c r="D142" s="18" t="s">
        <v>30</v>
      </c>
      <c r="E142" s="19">
        <v>2</v>
      </c>
      <c r="F142" s="19">
        <v>3</v>
      </c>
      <c r="G142" s="19">
        <v>1</v>
      </c>
      <c r="H142" s="19">
        <v>3</v>
      </c>
      <c r="I142" s="19">
        <v>3</v>
      </c>
      <c r="J142" s="19">
        <v>2</v>
      </c>
      <c r="K142" s="19">
        <v>4</v>
      </c>
      <c r="L142" s="20">
        <v>2.5714285710000002</v>
      </c>
      <c r="M142" s="19">
        <v>1</v>
      </c>
      <c r="N142" s="19">
        <v>4</v>
      </c>
      <c r="O142" s="19">
        <v>2</v>
      </c>
      <c r="P142" s="19">
        <v>2</v>
      </c>
      <c r="Q142" s="19">
        <v>2</v>
      </c>
      <c r="R142" s="19">
        <v>2</v>
      </c>
      <c r="S142" s="20">
        <v>2.1666666669999999</v>
      </c>
      <c r="T142" s="19">
        <v>2</v>
      </c>
      <c r="U142" s="19">
        <v>2</v>
      </c>
      <c r="V142" s="19">
        <v>2</v>
      </c>
      <c r="W142" s="19">
        <v>1</v>
      </c>
      <c r="X142" s="20">
        <v>1.75</v>
      </c>
    </row>
    <row r="143" spans="1:24" x14ac:dyDescent="0.25">
      <c r="A143" s="15" t="s">
        <v>29</v>
      </c>
      <c r="B143" s="15" t="s">
        <v>25</v>
      </c>
      <c r="C143" s="15" t="s">
        <v>27</v>
      </c>
      <c r="D143" s="15" t="s">
        <v>26</v>
      </c>
      <c r="E143" s="16">
        <v>4</v>
      </c>
      <c r="F143" s="16">
        <v>2</v>
      </c>
      <c r="G143" s="16">
        <v>2</v>
      </c>
      <c r="H143" s="16">
        <v>4</v>
      </c>
      <c r="I143" s="16">
        <v>2</v>
      </c>
      <c r="J143" s="16">
        <v>2</v>
      </c>
      <c r="K143" s="16">
        <v>2</v>
      </c>
      <c r="L143" s="17">
        <v>2.5714285710000002</v>
      </c>
      <c r="M143" s="16">
        <v>4</v>
      </c>
      <c r="N143" s="16">
        <v>1</v>
      </c>
      <c r="O143" s="16">
        <v>5</v>
      </c>
      <c r="P143" s="16">
        <v>2</v>
      </c>
      <c r="Q143" s="16">
        <v>5</v>
      </c>
      <c r="R143" s="16">
        <v>6</v>
      </c>
      <c r="S143" s="17">
        <v>3.8333333330000001</v>
      </c>
      <c r="T143" s="16">
        <v>4</v>
      </c>
      <c r="U143" s="16">
        <v>4</v>
      </c>
      <c r="V143" s="16">
        <v>5</v>
      </c>
      <c r="W143" s="16">
        <v>1</v>
      </c>
      <c r="X143" s="17">
        <v>3.5</v>
      </c>
    </row>
    <row r="144" spans="1:24" x14ac:dyDescent="0.25">
      <c r="A144" s="18" t="s">
        <v>29</v>
      </c>
      <c r="B144" s="18" t="s">
        <v>25</v>
      </c>
      <c r="C144" s="18" t="s">
        <v>27</v>
      </c>
      <c r="D144" s="18" t="s">
        <v>30</v>
      </c>
      <c r="E144" s="19">
        <v>3</v>
      </c>
      <c r="F144" s="19">
        <v>2</v>
      </c>
      <c r="G144" s="19">
        <v>5</v>
      </c>
      <c r="H144" s="19">
        <v>3</v>
      </c>
      <c r="I144" s="19">
        <v>1</v>
      </c>
      <c r="J144" s="19">
        <v>3</v>
      </c>
      <c r="K144" s="19">
        <v>2</v>
      </c>
      <c r="L144" s="20">
        <v>2.7142857139999998</v>
      </c>
      <c r="M144" s="19">
        <v>3</v>
      </c>
      <c r="N144" s="19">
        <v>1</v>
      </c>
      <c r="O144" s="19">
        <v>4</v>
      </c>
      <c r="P144" s="19">
        <v>2</v>
      </c>
      <c r="Q144" s="19">
        <v>3</v>
      </c>
      <c r="R144" s="19">
        <v>5</v>
      </c>
      <c r="S144" s="20">
        <v>3</v>
      </c>
      <c r="T144" s="19">
        <v>4</v>
      </c>
      <c r="U144" s="19">
        <v>4</v>
      </c>
      <c r="V144" s="19">
        <v>4</v>
      </c>
      <c r="W144" s="19">
        <v>2</v>
      </c>
      <c r="X144" s="20">
        <v>3.5</v>
      </c>
    </row>
    <row r="145" spans="1:24" x14ac:dyDescent="0.25">
      <c r="A145" s="15" t="s">
        <v>24</v>
      </c>
      <c r="B145" s="15" t="s">
        <v>25</v>
      </c>
      <c r="C145" s="15" t="s">
        <v>27</v>
      </c>
      <c r="D145" s="15" t="s">
        <v>30</v>
      </c>
      <c r="E145" s="16">
        <v>4</v>
      </c>
      <c r="F145" s="16">
        <v>4</v>
      </c>
      <c r="G145" s="16">
        <v>6</v>
      </c>
      <c r="H145" s="16">
        <v>4</v>
      </c>
      <c r="I145" s="16">
        <v>6</v>
      </c>
      <c r="J145" s="16">
        <v>4</v>
      </c>
      <c r="K145" s="16">
        <v>4</v>
      </c>
      <c r="L145" s="17">
        <v>4.5714285710000002</v>
      </c>
      <c r="M145" s="16">
        <v>4</v>
      </c>
      <c r="N145" s="16">
        <v>1</v>
      </c>
      <c r="O145" s="16">
        <v>4</v>
      </c>
      <c r="P145" s="16">
        <v>3</v>
      </c>
      <c r="Q145" s="16">
        <v>4</v>
      </c>
      <c r="R145" s="16">
        <v>4</v>
      </c>
      <c r="S145" s="17">
        <v>3.3333333330000001</v>
      </c>
      <c r="T145" s="16">
        <v>6</v>
      </c>
      <c r="U145" s="16">
        <v>5</v>
      </c>
      <c r="V145" s="16">
        <v>4</v>
      </c>
      <c r="W145" s="16">
        <v>4</v>
      </c>
      <c r="X145" s="17">
        <v>4.75</v>
      </c>
    </row>
    <row r="146" spans="1:24" x14ac:dyDescent="0.25">
      <c r="A146" s="18" t="s">
        <v>24</v>
      </c>
      <c r="B146" s="18" t="s">
        <v>25</v>
      </c>
      <c r="C146" s="18" t="s">
        <v>27</v>
      </c>
      <c r="D146" s="18" t="s">
        <v>30</v>
      </c>
      <c r="E146" s="19">
        <v>6</v>
      </c>
      <c r="F146" s="19">
        <v>5</v>
      </c>
      <c r="G146" s="19">
        <v>5</v>
      </c>
      <c r="H146" s="19">
        <v>4</v>
      </c>
      <c r="I146" s="19">
        <v>5</v>
      </c>
      <c r="J146" s="19">
        <v>6</v>
      </c>
      <c r="K146" s="19">
        <v>6</v>
      </c>
      <c r="L146" s="20">
        <v>5.2857142860000002</v>
      </c>
      <c r="M146" s="19">
        <v>4</v>
      </c>
      <c r="N146" s="19">
        <v>3</v>
      </c>
      <c r="O146" s="19">
        <v>5</v>
      </c>
      <c r="P146" s="19">
        <v>4</v>
      </c>
      <c r="Q146" s="19">
        <v>4</v>
      </c>
      <c r="R146" s="19">
        <v>0</v>
      </c>
      <c r="S146" s="20">
        <v>3.3333333330000001</v>
      </c>
      <c r="T146" s="19">
        <v>5</v>
      </c>
      <c r="U146" s="19">
        <v>5</v>
      </c>
      <c r="V146" s="19">
        <v>4</v>
      </c>
      <c r="W146" s="19">
        <v>5</v>
      </c>
      <c r="X146" s="20">
        <v>4.75</v>
      </c>
    </row>
    <row r="147" spans="1:24" x14ac:dyDescent="0.25">
      <c r="A147" s="15" t="s">
        <v>24</v>
      </c>
      <c r="B147" s="15" t="s">
        <v>25</v>
      </c>
      <c r="C147" s="15" t="s">
        <v>28</v>
      </c>
      <c r="D147" s="15" t="s">
        <v>30</v>
      </c>
      <c r="E147" s="16">
        <v>6</v>
      </c>
      <c r="F147" s="16">
        <v>5</v>
      </c>
      <c r="G147" s="16">
        <v>6</v>
      </c>
      <c r="H147" s="16">
        <v>4</v>
      </c>
      <c r="I147" s="16">
        <v>6</v>
      </c>
      <c r="J147" s="16">
        <v>6</v>
      </c>
      <c r="K147" s="16">
        <v>6</v>
      </c>
      <c r="L147" s="17">
        <v>5.5714285710000002</v>
      </c>
      <c r="M147" s="16">
        <v>5</v>
      </c>
      <c r="N147" s="16">
        <v>2</v>
      </c>
      <c r="O147" s="16">
        <v>6</v>
      </c>
      <c r="P147" s="16">
        <v>3</v>
      </c>
      <c r="Q147" s="16">
        <v>5</v>
      </c>
      <c r="R147" s="16">
        <v>5</v>
      </c>
      <c r="S147" s="17">
        <v>4.3333333329999997</v>
      </c>
      <c r="T147" s="16">
        <v>6</v>
      </c>
      <c r="U147" s="16">
        <v>6</v>
      </c>
      <c r="V147" s="16">
        <v>5</v>
      </c>
      <c r="W147" s="16">
        <v>6</v>
      </c>
      <c r="X147" s="17">
        <v>5.75</v>
      </c>
    </row>
    <row r="148" spans="1:24" x14ac:dyDescent="0.25">
      <c r="A148" s="18" t="s">
        <v>24</v>
      </c>
      <c r="B148" s="18" t="s">
        <v>32</v>
      </c>
      <c r="C148" s="18" t="s">
        <v>27</v>
      </c>
      <c r="D148" s="18" t="s">
        <v>30</v>
      </c>
      <c r="E148" s="19">
        <v>5</v>
      </c>
      <c r="F148" s="19">
        <v>3</v>
      </c>
      <c r="G148" s="19">
        <v>5</v>
      </c>
      <c r="H148" s="19">
        <v>4</v>
      </c>
      <c r="I148" s="19">
        <v>3</v>
      </c>
      <c r="J148" s="19">
        <v>4</v>
      </c>
      <c r="K148" s="19">
        <v>6</v>
      </c>
      <c r="L148" s="20">
        <v>4.2857142860000002</v>
      </c>
      <c r="M148" s="19">
        <v>4</v>
      </c>
      <c r="N148" s="19">
        <v>4</v>
      </c>
      <c r="O148" s="19">
        <v>5</v>
      </c>
      <c r="P148" s="19">
        <v>4</v>
      </c>
      <c r="Q148" s="19">
        <v>5</v>
      </c>
      <c r="R148" s="19">
        <v>4</v>
      </c>
      <c r="S148" s="20">
        <v>4.3333333329999997</v>
      </c>
      <c r="T148" s="19">
        <v>4</v>
      </c>
      <c r="U148" s="19">
        <v>5</v>
      </c>
      <c r="V148" s="19">
        <v>6</v>
      </c>
      <c r="W148" s="19">
        <v>5</v>
      </c>
      <c r="X148" s="20">
        <v>5</v>
      </c>
    </row>
    <row r="149" spans="1:24" x14ac:dyDescent="0.25">
      <c r="A149" s="15" t="s">
        <v>24</v>
      </c>
      <c r="B149" s="15" t="s">
        <v>25</v>
      </c>
      <c r="C149" s="15" t="s">
        <v>31</v>
      </c>
      <c r="D149" s="15" t="s">
        <v>30</v>
      </c>
      <c r="E149" s="16">
        <v>4</v>
      </c>
      <c r="F149" s="16">
        <v>5</v>
      </c>
      <c r="G149" s="16">
        <v>5</v>
      </c>
      <c r="H149" s="16">
        <v>4</v>
      </c>
      <c r="I149" s="16">
        <v>4</v>
      </c>
      <c r="J149" s="16">
        <v>3</v>
      </c>
      <c r="K149" s="16">
        <v>2</v>
      </c>
      <c r="L149" s="17">
        <v>3.8571428569999999</v>
      </c>
      <c r="M149" s="16">
        <v>2</v>
      </c>
      <c r="N149" s="16">
        <v>2</v>
      </c>
      <c r="O149" s="16">
        <v>2</v>
      </c>
      <c r="P149" s="16">
        <v>3</v>
      </c>
      <c r="Q149" s="16">
        <v>3</v>
      </c>
      <c r="R149" s="16">
        <v>1</v>
      </c>
      <c r="S149" s="17">
        <v>2.1666666669999999</v>
      </c>
      <c r="T149" s="16">
        <v>5</v>
      </c>
      <c r="U149" s="16">
        <v>5</v>
      </c>
      <c r="V149" s="16">
        <v>4</v>
      </c>
      <c r="W149" s="16">
        <v>5</v>
      </c>
      <c r="X149" s="17">
        <v>4.75</v>
      </c>
    </row>
    <row r="150" spans="1:24" x14ac:dyDescent="0.25">
      <c r="A150" s="18" t="s">
        <v>29</v>
      </c>
      <c r="B150" s="18" t="s">
        <v>25</v>
      </c>
      <c r="C150" s="18" t="s">
        <v>28</v>
      </c>
      <c r="D150" s="18" t="s">
        <v>30</v>
      </c>
      <c r="E150" s="19">
        <v>3</v>
      </c>
      <c r="F150" s="19">
        <v>4</v>
      </c>
      <c r="G150" s="19">
        <v>5</v>
      </c>
      <c r="H150" s="19">
        <v>3</v>
      </c>
      <c r="I150" s="19">
        <v>3</v>
      </c>
      <c r="J150" s="19">
        <v>2</v>
      </c>
      <c r="K150" s="19">
        <v>5</v>
      </c>
      <c r="L150" s="20">
        <v>3.5714285710000002</v>
      </c>
      <c r="M150" s="19">
        <v>5</v>
      </c>
      <c r="N150" s="19">
        <v>1</v>
      </c>
      <c r="O150" s="19">
        <v>4</v>
      </c>
      <c r="P150" s="19">
        <v>2</v>
      </c>
      <c r="Q150" s="19">
        <v>5</v>
      </c>
      <c r="R150" s="19">
        <v>6</v>
      </c>
      <c r="S150" s="20">
        <v>3.8333333330000001</v>
      </c>
      <c r="T150" s="19">
        <v>5</v>
      </c>
      <c r="U150" s="19">
        <v>6</v>
      </c>
      <c r="V150" s="19">
        <v>4</v>
      </c>
      <c r="W150" s="19">
        <v>6</v>
      </c>
      <c r="X150" s="20">
        <v>5.25</v>
      </c>
    </row>
    <row r="151" spans="1:24" x14ac:dyDescent="0.25">
      <c r="A151" s="15" t="s">
        <v>24</v>
      </c>
      <c r="B151" s="15" t="s">
        <v>32</v>
      </c>
      <c r="C151" s="15" t="s">
        <v>27</v>
      </c>
      <c r="D151" s="15" t="s">
        <v>26</v>
      </c>
      <c r="E151" s="16">
        <v>2</v>
      </c>
      <c r="F151" s="16">
        <v>2</v>
      </c>
      <c r="G151" s="16">
        <v>1</v>
      </c>
      <c r="H151" s="16">
        <v>2</v>
      </c>
      <c r="I151" s="16">
        <v>1</v>
      </c>
      <c r="J151" s="16">
        <v>2</v>
      </c>
      <c r="K151" s="16">
        <v>5</v>
      </c>
      <c r="L151" s="17">
        <v>2.1428571430000001</v>
      </c>
      <c r="M151" s="16">
        <v>2</v>
      </c>
      <c r="N151" s="16">
        <v>2</v>
      </c>
      <c r="O151" s="16">
        <v>2</v>
      </c>
      <c r="P151" s="16">
        <v>2</v>
      </c>
      <c r="Q151" s="16">
        <v>2</v>
      </c>
      <c r="R151" s="16">
        <v>2</v>
      </c>
      <c r="S151" s="17">
        <v>2</v>
      </c>
      <c r="T151" s="16">
        <v>1</v>
      </c>
      <c r="U151" s="16">
        <v>1</v>
      </c>
      <c r="V151" s="16">
        <v>1</v>
      </c>
      <c r="W151" s="16">
        <v>1</v>
      </c>
      <c r="X151" s="17">
        <v>1</v>
      </c>
    </row>
    <row r="152" spans="1:24" x14ac:dyDescent="0.25">
      <c r="A152" s="18" t="s">
        <v>24</v>
      </c>
      <c r="B152" s="18" t="s">
        <v>25</v>
      </c>
      <c r="C152" s="18" t="s">
        <v>27</v>
      </c>
      <c r="D152" s="18" t="s">
        <v>30</v>
      </c>
      <c r="E152" s="19">
        <v>3</v>
      </c>
      <c r="F152" s="19">
        <v>4</v>
      </c>
      <c r="G152" s="19">
        <v>5</v>
      </c>
      <c r="H152" s="19">
        <v>5</v>
      </c>
      <c r="I152" s="19">
        <v>6</v>
      </c>
      <c r="J152" s="19">
        <v>3</v>
      </c>
      <c r="K152" s="19">
        <v>3</v>
      </c>
      <c r="L152" s="20">
        <v>4.1428571429999996</v>
      </c>
      <c r="M152" s="19">
        <v>4</v>
      </c>
      <c r="N152" s="19">
        <v>2</v>
      </c>
      <c r="O152" s="19">
        <v>6</v>
      </c>
      <c r="P152" s="19">
        <v>6</v>
      </c>
      <c r="Q152" s="19">
        <v>3</v>
      </c>
      <c r="R152" s="19">
        <v>1</v>
      </c>
      <c r="S152" s="20">
        <v>3.6666666669999999</v>
      </c>
      <c r="T152" s="19">
        <v>3</v>
      </c>
      <c r="U152" s="19">
        <v>3</v>
      </c>
      <c r="V152" s="19">
        <v>3</v>
      </c>
      <c r="W152" s="19">
        <v>5</v>
      </c>
      <c r="X152" s="20">
        <v>3.5</v>
      </c>
    </row>
    <row r="153" spans="1:24" x14ac:dyDescent="0.25">
      <c r="A153" s="15" t="s">
        <v>24</v>
      </c>
      <c r="B153" s="15" t="s">
        <v>25</v>
      </c>
      <c r="C153" s="15" t="s">
        <v>28</v>
      </c>
      <c r="D153" s="15" t="s">
        <v>30</v>
      </c>
      <c r="E153" s="16">
        <v>5</v>
      </c>
      <c r="F153" s="16">
        <v>4</v>
      </c>
      <c r="G153" s="16">
        <v>5</v>
      </c>
      <c r="H153" s="16">
        <v>5</v>
      </c>
      <c r="I153" s="16">
        <v>6</v>
      </c>
      <c r="J153" s="16">
        <v>5</v>
      </c>
      <c r="K153" s="16">
        <v>6</v>
      </c>
      <c r="L153" s="17">
        <v>5.1428571429999996</v>
      </c>
      <c r="M153" s="16">
        <v>6</v>
      </c>
      <c r="N153" s="16">
        <v>5</v>
      </c>
      <c r="O153" s="16">
        <v>6</v>
      </c>
      <c r="P153" s="16">
        <v>5</v>
      </c>
      <c r="Q153" s="16">
        <v>5</v>
      </c>
      <c r="R153" s="16">
        <v>5</v>
      </c>
      <c r="S153" s="17">
        <v>5.3333333329999997</v>
      </c>
      <c r="T153" s="16">
        <v>5</v>
      </c>
      <c r="U153" s="16">
        <v>6</v>
      </c>
      <c r="V153" s="16">
        <v>6</v>
      </c>
      <c r="W153" s="16">
        <v>6</v>
      </c>
      <c r="X153" s="17">
        <v>5.75</v>
      </c>
    </row>
    <row r="154" spans="1:24" x14ac:dyDescent="0.25">
      <c r="A154" s="18" t="s">
        <v>24</v>
      </c>
      <c r="B154" s="18" t="s">
        <v>25</v>
      </c>
      <c r="C154" s="18" t="s">
        <v>27</v>
      </c>
      <c r="D154" s="18" t="s">
        <v>30</v>
      </c>
      <c r="E154" s="19">
        <v>4</v>
      </c>
      <c r="F154" s="19">
        <v>4</v>
      </c>
      <c r="G154" s="19">
        <v>6</v>
      </c>
      <c r="H154" s="19">
        <v>4</v>
      </c>
      <c r="I154" s="19">
        <v>6</v>
      </c>
      <c r="J154" s="19">
        <v>6</v>
      </c>
      <c r="K154" s="19">
        <v>6</v>
      </c>
      <c r="L154" s="20">
        <v>5.1428571429999996</v>
      </c>
      <c r="M154" s="19">
        <v>6</v>
      </c>
      <c r="N154" s="19">
        <v>3</v>
      </c>
      <c r="O154" s="19">
        <v>6</v>
      </c>
      <c r="P154" s="19">
        <v>3</v>
      </c>
      <c r="Q154" s="19">
        <v>2</v>
      </c>
      <c r="R154" s="19">
        <v>4</v>
      </c>
      <c r="S154" s="20">
        <v>4</v>
      </c>
      <c r="T154" s="19">
        <v>6</v>
      </c>
      <c r="U154" s="19">
        <v>6</v>
      </c>
      <c r="V154" s="19">
        <v>6</v>
      </c>
      <c r="W154" s="19">
        <v>6</v>
      </c>
      <c r="X154" s="20">
        <v>6</v>
      </c>
    </row>
    <row r="155" spans="1:24" x14ac:dyDescent="0.25">
      <c r="A155" s="15" t="s">
        <v>29</v>
      </c>
      <c r="B155" s="15" t="s">
        <v>25</v>
      </c>
      <c r="C155" s="15" t="s">
        <v>27</v>
      </c>
      <c r="D155" s="15" t="s">
        <v>30</v>
      </c>
      <c r="E155" s="16">
        <v>5</v>
      </c>
      <c r="F155" s="16">
        <v>5</v>
      </c>
      <c r="G155" s="16">
        <v>4</v>
      </c>
      <c r="H155" s="16">
        <v>6</v>
      </c>
      <c r="I155" s="16">
        <v>2</v>
      </c>
      <c r="J155" s="16">
        <v>4</v>
      </c>
      <c r="K155" s="16">
        <v>6</v>
      </c>
      <c r="L155" s="17">
        <v>4.5714285710000002</v>
      </c>
      <c r="M155" s="16">
        <v>4</v>
      </c>
      <c r="N155" s="16">
        <v>1</v>
      </c>
      <c r="O155" s="16">
        <v>5</v>
      </c>
      <c r="P155" s="16">
        <v>5</v>
      </c>
      <c r="Q155" s="16">
        <v>5</v>
      </c>
      <c r="R155" s="16">
        <v>6</v>
      </c>
      <c r="S155" s="17">
        <v>4.3333333329999997</v>
      </c>
      <c r="T155" s="16">
        <v>6</v>
      </c>
      <c r="U155" s="16">
        <v>6</v>
      </c>
      <c r="V155" s="16">
        <v>6</v>
      </c>
      <c r="W155" s="16">
        <v>6</v>
      </c>
      <c r="X155" s="17">
        <v>6</v>
      </c>
    </row>
    <row r="156" spans="1:24" x14ac:dyDescent="0.25">
      <c r="A156" s="18" t="s">
        <v>24</v>
      </c>
      <c r="B156" s="18" t="s">
        <v>25</v>
      </c>
      <c r="C156" s="18" t="s">
        <v>28</v>
      </c>
      <c r="D156" s="18" t="s">
        <v>30</v>
      </c>
      <c r="E156" s="19">
        <v>3</v>
      </c>
      <c r="F156" s="19">
        <v>2</v>
      </c>
      <c r="G156" s="19">
        <v>5</v>
      </c>
      <c r="H156" s="19">
        <v>2</v>
      </c>
      <c r="I156" s="19">
        <v>5</v>
      </c>
      <c r="J156" s="19">
        <v>3</v>
      </c>
      <c r="K156" s="19">
        <v>5</v>
      </c>
      <c r="L156" s="20">
        <v>3.5714285710000002</v>
      </c>
      <c r="M156" s="19">
        <v>4</v>
      </c>
      <c r="N156" s="19">
        <v>3</v>
      </c>
      <c r="O156" s="19">
        <v>4</v>
      </c>
      <c r="P156" s="19">
        <v>3</v>
      </c>
      <c r="Q156" s="19">
        <v>4</v>
      </c>
      <c r="R156" s="19">
        <v>6</v>
      </c>
      <c r="S156" s="20">
        <v>4</v>
      </c>
      <c r="T156" s="19">
        <v>4</v>
      </c>
      <c r="U156" s="19">
        <v>5</v>
      </c>
      <c r="V156" s="19">
        <v>5</v>
      </c>
      <c r="W156" s="19">
        <v>5</v>
      </c>
      <c r="X156" s="20">
        <v>4.75</v>
      </c>
    </row>
    <row r="157" spans="1:24" x14ac:dyDescent="0.25">
      <c r="A157" s="15" t="s">
        <v>24</v>
      </c>
      <c r="B157" s="15" t="s">
        <v>25</v>
      </c>
      <c r="C157" s="15" t="s">
        <v>27</v>
      </c>
      <c r="D157" s="15" t="s">
        <v>30</v>
      </c>
      <c r="E157" s="16">
        <v>1</v>
      </c>
      <c r="F157" s="16">
        <v>2</v>
      </c>
      <c r="G157" s="16">
        <v>1</v>
      </c>
      <c r="H157" s="16">
        <v>2</v>
      </c>
      <c r="I157" s="16">
        <v>1</v>
      </c>
      <c r="J157" s="16">
        <v>2</v>
      </c>
      <c r="K157" s="16">
        <v>1</v>
      </c>
      <c r="L157" s="17">
        <v>1.428571429</v>
      </c>
      <c r="M157" s="16">
        <v>2</v>
      </c>
      <c r="N157" s="16">
        <v>5</v>
      </c>
      <c r="O157" s="16">
        <v>4</v>
      </c>
      <c r="P157" s="16">
        <v>3</v>
      </c>
      <c r="Q157" s="16">
        <v>2</v>
      </c>
      <c r="R157" s="16">
        <v>2</v>
      </c>
      <c r="S157" s="17">
        <v>3</v>
      </c>
      <c r="T157" s="16">
        <v>1</v>
      </c>
      <c r="U157" s="16">
        <v>2</v>
      </c>
      <c r="V157" s="16">
        <v>2</v>
      </c>
      <c r="W157" s="16">
        <v>2</v>
      </c>
      <c r="X157" s="17">
        <v>1.75</v>
      </c>
    </row>
    <row r="158" spans="1:24" x14ac:dyDescent="0.25">
      <c r="A158" s="18" t="s">
        <v>29</v>
      </c>
      <c r="B158" s="18" t="s">
        <v>25</v>
      </c>
      <c r="C158" s="18" t="s">
        <v>27</v>
      </c>
      <c r="D158" s="18" t="s">
        <v>30</v>
      </c>
      <c r="E158" s="19">
        <v>2</v>
      </c>
      <c r="F158" s="19">
        <v>2</v>
      </c>
      <c r="G158" s="19">
        <v>2</v>
      </c>
      <c r="H158" s="19">
        <v>2</v>
      </c>
      <c r="I158" s="19">
        <v>4</v>
      </c>
      <c r="J158" s="19">
        <v>3</v>
      </c>
      <c r="K158" s="19">
        <v>3</v>
      </c>
      <c r="L158" s="20">
        <v>2.5714285710000002</v>
      </c>
      <c r="M158" s="19">
        <v>4</v>
      </c>
      <c r="N158" s="19">
        <v>6</v>
      </c>
      <c r="O158" s="19">
        <v>4</v>
      </c>
      <c r="P158" s="19">
        <v>4</v>
      </c>
      <c r="Q158" s="19">
        <v>4</v>
      </c>
      <c r="R158" s="19">
        <v>6</v>
      </c>
      <c r="S158" s="20">
        <v>4.6666666670000003</v>
      </c>
      <c r="T158" s="19">
        <v>4</v>
      </c>
      <c r="U158" s="19">
        <v>3</v>
      </c>
      <c r="V158" s="19">
        <v>2</v>
      </c>
      <c r="W158" s="19">
        <v>2</v>
      </c>
      <c r="X158" s="20">
        <v>2.75</v>
      </c>
    </row>
    <row r="159" spans="1:24" x14ac:dyDescent="0.25">
      <c r="A159" s="15" t="s">
        <v>24</v>
      </c>
      <c r="B159" s="15" t="s">
        <v>25</v>
      </c>
      <c r="C159" s="15" t="s">
        <v>27</v>
      </c>
      <c r="D159" s="15" t="s">
        <v>30</v>
      </c>
      <c r="E159" s="16">
        <v>5</v>
      </c>
      <c r="F159" s="16">
        <v>4</v>
      </c>
      <c r="G159" s="16">
        <v>6</v>
      </c>
      <c r="H159" s="16">
        <v>5</v>
      </c>
      <c r="I159" s="16">
        <v>6</v>
      </c>
      <c r="J159" s="16">
        <v>4</v>
      </c>
      <c r="K159" s="16">
        <v>5</v>
      </c>
      <c r="L159" s="17">
        <v>5</v>
      </c>
      <c r="M159" s="16">
        <v>4</v>
      </c>
      <c r="N159" s="16">
        <v>2</v>
      </c>
      <c r="O159" s="16">
        <v>3</v>
      </c>
      <c r="P159" s="16">
        <v>5</v>
      </c>
      <c r="Q159" s="16">
        <v>3</v>
      </c>
      <c r="R159" s="16">
        <v>4</v>
      </c>
      <c r="S159" s="17">
        <v>3.5</v>
      </c>
      <c r="T159" s="16">
        <v>4</v>
      </c>
      <c r="U159" s="16">
        <v>5</v>
      </c>
      <c r="V159" s="16">
        <v>6</v>
      </c>
      <c r="W159" s="16">
        <v>6</v>
      </c>
      <c r="X159" s="17">
        <v>5.25</v>
      </c>
    </row>
    <row r="160" spans="1:24" x14ac:dyDescent="0.25">
      <c r="A160" s="18" t="s">
        <v>29</v>
      </c>
      <c r="B160" s="18" t="s">
        <v>25</v>
      </c>
      <c r="C160" s="18" t="s">
        <v>27</v>
      </c>
      <c r="D160" s="18" t="s">
        <v>30</v>
      </c>
      <c r="E160" s="19">
        <v>5</v>
      </c>
      <c r="F160" s="19">
        <v>4</v>
      </c>
      <c r="G160" s="19">
        <v>6</v>
      </c>
      <c r="H160" s="19">
        <v>5</v>
      </c>
      <c r="I160" s="19">
        <v>5</v>
      </c>
      <c r="J160" s="19">
        <v>6</v>
      </c>
      <c r="K160" s="19">
        <v>0</v>
      </c>
      <c r="L160" s="20">
        <v>4.4285714289999998</v>
      </c>
      <c r="M160" s="19">
        <v>6</v>
      </c>
      <c r="N160" s="19">
        <v>4</v>
      </c>
      <c r="O160" s="19">
        <v>4</v>
      </c>
      <c r="P160" s="19">
        <v>3</v>
      </c>
      <c r="Q160" s="19">
        <v>5</v>
      </c>
      <c r="R160" s="19">
        <v>0</v>
      </c>
      <c r="S160" s="20">
        <v>3.6666666669999999</v>
      </c>
      <c r="T160" s="19">
        <v>5</v>
      </c>
      <c r="U160" s="19">
        <v>4</v>
      </c>
      <c r="V160" s="19">
        <v>4</v>
      </c>
      <c r="W160" s="19">
        <v>5</v>
      </c>
      <c r="X160" s="20">
        <v>4.5</v>
      </c>
    </row>
    <row r="161" spans="1:24" x14ac:dyDescent="0.25">
      <c r="A161" s="15" t="s">
        <v>24</v>
      </c>
      <c r="B161" s="15" t="s">
        <v>25</v>
      </c>
      <c r="C161" s="15" t="s">
        <v>28</v>
      </c>
      <c r="D161" s="15" t="s">
        <v>30</v>
      </c>
      <c r="E161" s="16">
        <v>4</v>
      </c>
      <c r="F161" s="16">
        <v>0</v>
      </c>
      <c r="G161" s="16">
        <v>6</v>
      </c>
      <c r="H161" s="16">
        <v>5</v>
      </c>
      <c r="I161" s="16">
        <v>6</v>
      </c>
      <c r="J161" s="16">
        <v>4</v>
      </c>
      <c r="K161" s="16">
        <v>4</v>
      </c>
      <c r="L161" s="17">
        <v>4.1428571429999996</v>
      </c>
      <c r="M161" s="16">
        <v>5</v>
      </c>
      <c r="N161" s="16">
        <v>5</v>
      </c>
      <c r="O161" s="16">
        <v>6</v>
      </c>
      <c r="P161" s="16">
        <v>6</v>
      </c>
      <c r="Q161" s="16">
        <v>4</v>
      </c>
      <c r="R161" s="16">
        <v>4</v>
      </c>
      <c r="S161" s="17">
        <v>5</v>
      </c>
      <c r="T161" s="16">
        <v>6</v>
      </c>
      <c r="U161" s="16">
        <v>6</v>
      </c>
      <c r="V161" s="16">
        <v>5</v>
      </c>
      <c r="W161" s="16">
        <v>5</v>
      </c>
      <c r="X161" s="17">
        <v>5.5</v>
      </c>
    </row>
    <row r="162" spans="1:24" x14ac:dyDescent="0.25">
      <c r="A162" s="18" t="s">
        <v>24</v>
      </c>
      <c r="B162" s="18" t="s">
        <v>25</v>
      </c>
      <c r="C162" s="18" t="s">
        <v>27</v>
      </c>
      <c r="D162" s="18" t="s">
        <v>30</v>
      </c>
      <c r="E162" s="19">
        <v>2</v>
      </c>
      <c r="F162" s="19">
        <v>3</v>
      </c>
      <c r="G162" s="19">
        <v>1</v>
      </c>
      <c r="H162" s="19">
        <v>1</v>
      </c>
      <c r="I162" s="19">
        <v>1</v>
      </c>
      <c r="J162" s="19">
        <v>2</v>
      </c>
      <c r="K162" s="19">
        <v>2</v>
      </c>
      <c r="L162" s="20">
        <v>1.7142857140000001</v>
      </c>
      <c r="M162" s="19">
        <v>3</v>
      </c>
      <c r="N162" s="19">
        <v>2</v>
      </c>
      <c r="O162" s="19">
        <v>5</v>
      </c>
      <c r="P162" s="19">
        <v>2</v>
      </c>
      <c r="Q162" s="19">
        <v>2</v>
      </c>
      <c r="R162" s="19">
        <v>3</v>
      </c>
      <c r="S162" s="20">
        <v>2.8333333330000001</v>
      </c>
      <c r="T162" s="19">
        <v>5</v>
      </c>
      <c r="U162" s="19">
        <v>4</v>
      </c>
      <c r="V162" s="19">
        <v>6</v>
      </c>
      <c r="W162" s="19">
        <v>6</v>
      </c>
      <c r="X162" s="20">
        <v>5.25</v>
      </c>
    </row>
    <row r="163" spans="1:24" x14ac:dyDescent="0.25">
      <c r="A163" s="15" t="s">
        <v>24</v>
      </c>
      <c r="B163" s="15" t="s">
        <v>25</v>
      </c>
      <c r="C163" s="15" t="s">
        <v>28</v>
      </c>
      <c r="D163" s="15" t="s">
        <v>30</v>
      </c>
      <c r="E163" s="16">
        <v>5</v>
      </c>
      <c r="F163" s="16">
        <v>5</v>
      </c>
      <c r="G163" s="16">
        <v>6</v>
      </c>
      <c r="H163" s="16">
        <v>5</v>
      </c>
      <c r="I163" s="16">
        <v>6</v>
      </c>
      <c r="J163" s="16">
        <v>5</v>
      </c>
      <c r="K163" s="16">
        <v>5</v>
      </c>
      <c r="L163" s="17">
        <v>5.2857142860000002</v>
      </c>
      <c r="M163" s="16">
        <v>3</v>
      </c>
      <c r="N163" s="16">
        <v>2</v>
      </c>
      <c r="O163" s="16">
        <v>5</v>
      </c>
      <c r="P163" s="16">
        <v>5</v>
      </c>
      <c r="Q163" s="16">
        <v>4</v>
      </c>
      <c r="R163" s="16">
        <v>4</v>
      </c>
      <c r="S163" s="17">
        <v>3.8333333330000001</v>
      </c>
      <c r="T163" s="16">
        <v>1</v>
      </c>
      <c r="U163" s="16">
        <v>4</v>
      </c>
      <c r="V163" s="16">
        <v>5</v>
      </c>
      <c r="W163" s="16">
        <v>5</v>
      </c>
      <c r="X163" s="17">
        <v>3.75</v>
      </c>
    </row>
    <row r="164" spans="1:24" x14ac:dyDescent="0.25">
      <c r="A164" s="18" t="s">
        <v>29</v>
      </c>
      <c r="B164" s="18" t="s">
        <v>25</v>
      </c>
      <c r="C164" s="18" t="s">
        <v>27</v>
      </c>
      <c r="D164" s="18" t="s">
        <v>30</v>
      </c>
      <c r="E164" s="19">
        <v>2</v>
      </c>
      <c r="F164" s="19">
        <v>4</v>
      </c>
      <c r="G164" s="19">
        <v>3</v>
      </c>
      <c r="H164" s="19">
        <v>5</v>
      </c>
      <c r="I164" s="19">
        <v>3</v>
      </c>
      <c r="J164" s="19">
        <v>3</v>
      </c>
      <c r="K164" s="19">
        <v>5</v>
      </c>
      <c r="L164" s="20">
        <v>3.5714285710000002</v>
      </c>
      <c r="M164" s="19">
        <v>4</v>
      </c>
      <c r="N164" s="19">
        <v>1</v>
      </c>
      <c r="O164" s="19">
        <v>5</v>
      </c>
      <c r="P164" s="19">
        <v>2</v>
      </c>
      <c r="Q164" s="19">
        <v>4</v>
      </c>
      <c r="R164" s="19">
        <v>4</v>
      </c>
      <c r="S164" s="20">
        <v>3.3333333330000001</v>
      </c>
      <c r="T164" s="19">
        <v>4</v>
      </c>
      <c r="U164" s="19">
        <v>4</v>
      </c>
      <c r="V164" s="19">
        <v>4</v>
      </c>
      <c r="W164" s="19">
        <v>5</v>
      </c>
      <c r="X164" s="20">
        <v>4.25</v>
      </c>
    </row>
    <row r="165" spans="1:24" x14ac:dyDescent="0.25">
      <c r="A165" s="15" t="s">
        <v>24</v>
      </c>
      <c r="B165" s="15" t="s">
        <v>25</v>
      </c>
      <c r="C165" s="15" t="s">
        <v>28</v>
      </c>
      <c r="D165" s="15" t="s">
        <v>30</v>
      </c>
      <c r="E165" s="16">
        <v>4</v>
      </c>
      <c r="F165" s="16">
        <v>3</v>
      </c>
      <c r="G165" s="16">
        <v>5</v>
      </c>
      <c r="H165" s="16">
        <v>5</v>
      </c>
      <c r="I165" s="16">
        <v>6</v>
      </c>
      <c r="J165" s="16">
        <v>6</v>
      </c>
      <c r="K165" s="16">
        <v>2</v>
      </c>
      <c r="L165" s="17">
        <v>4.4285714289999998</v>
      </c>
      <c r="M165" s="16">
        <v>4</v>
      </c>
      <c r="N165" s="16">
        <v>2</v>
      </c>
      <c r="O165" s="16">
        <v>5</v>
      </c>
      <c r="P165" s="16">
        <v>5</v>
      </c>
      <c r="Q165" s="16">
        <v>4</v>
      </c>
      <c r="R165" s="16">
        <v>4</v>
      </c>
      <c r="S165" s="17">
        <v>4</v>
      </c>
      <c r="T165" s="16">
        <v>5</v>
      </c>
      <c r="U165" s="16">
        <v>5</v>
      </c>
      <c r="V165" s="16">
        <v>5</v>
      </c>
      <c r="W165" s="16">
        <v>5</v>
      </c>
      <c r="X165" s="17">
        <v>5</v>
      </c>
    </row>
    <row r="166" spans="1:24" x14ac:dyDescent="0.25">
      <c r="A166" s="18" t="s">
        <v>24</v>
      </c>
      <c r="B166" s="18" t="s">
        <v>25</v>
      </c>
      <c r="C166" s="18" t="s">
        <v>27</v>
      </c>
      <c r="D166" s="18" t="s">
        <v>30</v>
      </c>
      <c r="E166" s="19">
        <v>5</v>
      </c>
      <c r="F166" s="19">
        <v>4</v>
      </c>
      <c r="G166" s="19">
        <v>5</v>
      </c>
      <c r="H166" s="19">
        <v>5</v>
      </c>
      <c r="I166" s="19">
        <v>6</v>
      </c>
      <c r="J166" s="19">
        <v>5</v>
      </c>
      <c r="K166" s="19">
        <v>5</v>
      </c>
      <c r="L166" s="20">
        <v>5</v>
      </c>
      <c r="M166" s="19">
        <v>2</v>
      </c>
      <c r="N166" s="19">
        <v>1</v>
      </c>
      <c r="O166" s="19">
        <v>2</v>
      </c>
      <c r="P166" s="19">
        <v>4</v>
      </c>
      <c r="Q166" s="19">
        <v>3</v>
      </c>
      <c r="R166" s="19">
        <v>4</v>
      </c>
      <c r="S166" s="20">
        <v>2.6666666669999999</v>
      </c>
      <c r="T166" s="19">
        <v>3</v>
      </c>
      <c r="U166" s="19">
        <v>4</v>
      </c>
      <c r="V166" s="19">
        <v>3</v>
      </c>
      <c r="W166" s="19">
        <v>5</v>
      </c>
      <c r="X166" s="20">
        <v>3.75</v>
      </c>
    </row>
    <row r="167" spans="1:24" x14ac:dyDescent="0.25">
      <c r="A167" s="15" t="s">
        <v>29</v>
      </c>
      <c r="B167" s="15" t="s">
        <v>25</v>
      </c>
      <c r="C167" s="15" t="s">
        <v>27</v>
      </c>
      <c r="D167" s="15" t="s">
        <v>30</v>
      </c>
      <c r="E167" s="16">
        <v>5</v>
      </c>
      <c r="F167" s="16">
        <v>4</v>
      </c>
      <c r="G167" s="16">
        <v>6</v>
      </c>
      <c r="H167" s="16">
        <v>5</v>
      </c>
      <c r="I167" s="16">
        <v>5</v>
      </c>
      <c r="J167" s="16">
        <v>5</v>
      </c>
      <c r="K167" s="16">
        <v>4</v>
      </c>
      <c r="L167" s="17">
        <v>4.8571428570000004</v>
      </c>
      <c r="M167" s="16">
        <v>5</v>
      </c>
      <c r="N167" s="16">
        <v>1</v>
      </c>
      <c r="O167" s="16">
        <v>4</v>
      </c>
      <c r="P167" s="16">
        <v>4</v>
      </c>
      <c r="Q167" s="16">
        <v>4</v>
      </c>
      <c r="R167" s="16">
        <v>3</v>
      </c>
      <c r="S167" s="17">
        <v>3.5</v>
      </c>
      <c r="T167" s="16">
        <v>6</v>
      </c>
      <c r="U167" s="16">
        <v>6</v>
      </c>
      <c r="V167" s="16">
        <v>6</v>
      </c>
      <c r="W167" s="16">
        <v>6</v>
      </c>
      <c r="X167" s="17">
        <v>6</v>
      </c>
    </row>
    <row r="168" spans="1:24" x14ac:dyDescent="0.25">
      <c r="A168" s="18" t="s">
        <v>24</v>
      </c>
      <c r="B168" s="18" t="s">
        <v>25</v>
      </c>
      <c r="C168" s="18" t="s">
        <v>27</v>
      </c>
      <c r="D168" s="18" t="s">
        <v>30</v>
      </c>
      <c r="E168" s="19">
        <v>4</v>
      </c>
      <c r="F168" s="19">
        <v>3</v>
      </c>
      <c r="G168" s="19">
        <v>6</v>
      </c>
      <c r="H168" s="19">
        <v>5</v>
      </c>
      <c r="I168" s="19">
        <v>6</v>
      </c>
      <c r="J168" s="19">
        <v>2</v>
      </c>
      <c r="K168" s="19">
        <v>2</v>
      </c>
      <c r="L168" s="20">
        <v>4</v>
      </c>
      <c r="M168" s="19">
        <v>3</v>
      </c>
      <c r="N168" s="19">
        <v>2</v>
      </c>
      <c r="O168" s="19">
        <v>4</v>
      </c>
      <c r="P168" s="19">
        <v>2</v>
      </c>
      <c r="Q168" s="19">
        <v>5</v>
      </c>
      <c r="R168" s="19">
        <v>3</v>
      </c>
      <c r="S168" s="20">
        <v>3.1666666669999999</v>
      </c>
      <c r="T168" s="19">
        <v>6</v>
      </c>
      <c r="U168" s="19">
        <v>6</v>
      </c>
      <c r="V168" s="19">
        <v>4</v>
      </c>
      <c r="W168" s="19">
        <v>4</v>
      </c>
      <c r="X168" s="20">
        <v>5</v>
      </c>
    </row>
    <row r="169" spans="1:24" x14ac:dyDescent="0.25">
      <c r="A169" s="15" t="s">
        <v>24</v>
      </c>
      <c r="B169" s="15" t="s">
        <v>25</v>
      </c>
      <c r="C169" s="15" t="s">
        <v>27</v>
      </c>
      <c r="D169" s="15" t="s">
        <v>30</v>
      </c>
      <c r="E169" s="16">
        <v>2</v>
      </c>
      <c r="F169" s="16">
        <v>3</v>
      </c>
      <c r="G169" s="16">
        <v>4</v>
      </c>
      <c r="H169" s="16">
        <v>3</v>
      </c>
      <c r="I169" s="16">
        <v>3</v>
      </c>
      <c r="J169" s="16">
        <v>1</v>
      </c>
      <c r="K169" s="16">
        <v>2</v>
      </c>
      <c r="L169" s="17">
        <v>2.5714285710000002</v>
      </c>
      <c r="M169" s="16">
        <v>5</v>
      </c>
      <c r="N169" s="16">
        <v>1</v>
      </c>
      <c r="O169" s="16">
        <v>5</v>
      </c>
      <c r="P169" s="16">
        <v>5</v>
      </c>
      <c r="Q169" s="16">
        <v>2</v>
      </c>
      <c r="R169" s="16">
        <v>3</v>
      </c>
      <c r="S169" s="17">
        <v>3.5</v>
      </c>
      <c r="T169" s="16">
        <v>5</v>
      </c>
      <c r="U169" s="16">
        <v>5</v>
      </c>
      <c r="V169" s="16">
        <v>4</v>
      </c>
      <c r="W169" s="16">
        <v>6</v>
      </c>
      <c r="X169" s="17">
        <v>5</v>
      </c>
    </row>
    <row r="170" spans="1:24" x14ac:dyDescent="0.25">
      <c r="A170" s="18" t="s">
        <v>24</v>
      </c>
      <c r="B170" s="18" t="s">
        <v>25</v>
      </c>
      <c r="C170" s="18" t="s">
        <v>27</v>
      </c>
      <c r="D170" s="18" t="s">
        <v>30</v>
      </c>
      <c r="E170" s="19">
        <v>5</v>
      </c>
      <c r="F170" s="19">
        <v>5</v>
      </c>
      <c r="G170" s="19">
        <v>6</v>
      </c>
      <c r="H170" s="19">
        <v>4</v>
      </c>
      <c r="I170" s="19">
        <v>6</v>
      </c>
      <c r="J170" s="19">
        <v>5</v>
      </c>
      <c r="K170" s="19">
        <v>6</v>
      </c>
      <c r="L170" s="20">
        <v>5.2857142860000002</v>
      </c>
      <c r="M170" s="19">
        <v>5</v>
      </c>
      <c r="N170" s="19">
        <v>2</v>
      </c>
      <c r="O170" s="19">
        <v>4</v>
      </c>
      <c r="P170" s="19">
        <v>5</v>
      </c>
      <c r="Q170" s="19">
        <v>5</v>
      </c>
      <c r="R170" s="19">
        <v>5</v>
      </c>
      <c r="S170" s="20">
        <v>4.3333333329999997</v>
      </c>
      <c r="T170" s="19">
        <v>5</v>
      </c>
      <c r="U170" s="19">
        <v>6</v>
      </c>
      <c r="V170" s="19">
        <v>4</v>
      </c>
      <c r="W170" s="19">
        <v>6</v>
      </c>
      <c r="X170" s="20">
        <v>5.25</v>
      </c>
    </row>
    <row r="171" spans="1:24" x14ac:dyDescent="0.25">
      <c r="A171" s="15" t="s">
        <v>29</v>
      </c>
      <c r="B171" s="15" t="s">
        <v>25</v>
      </c>
      <c r="C171" s="15" t="s">
        <v>27</v>
      </c>
      <c r="D171" s="15" t="s">
        <v>30</v>
      </c>
      <c r="E171" s="16">
        <v>1</v>
      </c>
      <c r="F171" s="16">
        <v>2</v>
      </c>
      <c r="G171" s="16">
        <v>3</v>
      </c>
      <c r="H171" s="16">
        <v>1</v>
      </c>
      <c r="I171" s="16">
        <v>4</v>
      </c>
      <c r="J171" s="16">
        <v>1</v>
      </c>
      <c r="K171" s="16">
        <v>2</v>
      </c>
      <c r="L171" s="17">
        <v>2</v>
      </c>
      <c r="M171" s="16">
        <v>4</v>
      </c>
      <c r="N171" s="16">
        <v>2</v>
      </c>
      <c r="O171" s="16">
        <v>3</v>
      </c>
      <c r="P171" s="16">
        <v>2</v>
      </c>
      <c r="Q171" s="16">
        <v>4</v>
      </c>
      <c r="R171" s="16">
        <v>2</v>
      </c>
      <c r="S171" s="17">
        <v>2.8333333330000001</v>
      </c>
      <c r="T171" s="16">
        <v>4</v>
      </c>
      <c r="U171" s="16">
        <v>4</v>
      </c>
      <c r="V171" s="16">
        <v>1</v>
      </c>
      <c r="W171" s="16">
        <v>4</v>
      </c>
      <c r="X171" s="17">
        <v>3.25</v>
      </c>
    </row>
    <row r="172" spans="1:24" x14ac:dyDescent="0.25">
      <c r="A172" s="18" t="s">
        <v>29</v>
      </c>
      <c r="B172" s="18" t="s">
        <v>25</v>
      </c>
      <c r="C172" s="18" t="s">
        <v>27</v>
      </c>
      <c r="D172" s="18" t="s">
        <v>30</v>
      </c>
      <c r="E172" s="19">
        <v>2</v>
      </c>
      <c r="F172" s="19">
        <v>3</v>
      </c>
      <c r="G172" s="19">
        <v>2</v>
      </c>
      <c r="H172" s="19">
        <v>3</v>
      </c>
      <c r="I172" s="19">
        <v>2</v>
      </c>
      <c r="J172" s="19">
        <v>4</v>
      </c>
      <c r="K172" s="19">
        <v>4</v>
      </c>
      <c r="L172" s="20">
        <v>2.8571428569999999</v>
      </c>
      <c r="M172" s="19">
        <v>2</v>
      </c>
      <c r="N172" s="19">
        <v>1</v>
      </c>
      <c r="O172" s="19">
        <v>4</v>
      </c>
      <c r="P172" s="19">
        <v>2</v>
      </c>
      <c r="Q172" s="19">
        <v>2</v>
      </c>
      <c r="R172" s="19">
        <v>4</v>
      </c>
      <c r="S172" s="20">
        <v>2.5</v>
      </c>
      <c r="T172" s="19">
        <v>4</v>
      </c>
      <c r="U172" s="19">
        <v>5</v>
      </c>
      <c r="V172" s="19">
        <v>3</v>
      </c>
      <c r="W172" s="19">
        <v>4</v>
      </c>
      <c r="X172" s="20">
        <v>4</v>
      </c>
    </row>
    <row r="173" spans="1:24" x14ac:dyDescent="0.25">
      <c r="A173" s="15" t="s">
        <v>29</v>
      </c>
      <c r="B173" s="15" t="s">
        <v>25</v>
      </c>
      <c r="C173" s="15" t="s">
        <v>27</v>
      </c>
      <c r="D173" s="15" t="s">
        <v>30</v>
      </c>
      <c r="E173" s="16">
        <v>4</v>
      </c>
      <c r="F173" s="16">
        <v>4</v>
      </c>
      <c r="G173" s="16">
        <v>6</v>
      </c>
      <c r="H173" s="16">
        <v>4</v>
      </c>
      <c r="I173" s="16">
        <v>2</v>
      </c>
      <c r="J173" s="16">
        <v>5</v>
      </c>
      <c r="K173" s="16">
        <v>4</v>
      </c>
      <c r="L173" s="17">
        <v>4.1428571429999996</v>
      </c>
      <c r="M173" s="16">
        <v>4</v>
      </c>
      <c r="N173" s="16">
        <v>2</v>
      </c>
      <c r="O173" s="16">
        <v>4</v>
      </c>
      <c r="P173" s="16">
        <v>3</v>
      </c>
      <c r="Q173" s="16">
        <v>4</v>
      </c>
      <c r="R173" s="16">
        <v>4</v>
      </c>
      <c r="S173" s="17">
        <v>3.5</v>
      </c>
      <c r="T173" s="16">
        <v>5</v>
      </c>
      <c r="U173" s="16">
        <v>5</v>
      </c>
      <c r="V173" s="16">
        <v>4</v>
      </c>
      <c r="W173" s="16">
        <v>5</v>
      </c>
      <c r="X173" s="17">
        <v>4.75</v>
      </c>
    </row>
    <row r="174" spans="1:24" x14ac:dyDescent="0.25">
      <c r="A174" s="18" t="s">
        <v>24</v>
      </c>
      <c r="B174" s="18" t="s">
        <v>25</v>
      </c>
      <c r="C174" s="18" t="s">
        <v>28</v>
      </c>
      <c r="D174" s="18" t="s">
        <v>30</v>
      </c>
      <c r="E174" s="19">
        <v>5</v>
      </c>
      <c r="F174" s="19">
        <v>4</v>
      </c>
      <c r="G174" s="19">
        <v>6</v>
      </c>
      <c r="H174" s="19">
        <v>5</v>
      </c>
      <c r="I174" s="19">
        <v>4</v>
      </c>
      <c r="J174" s="19">
        <v>4</v>
      </c>
      <c r="K174" s="19">
        <v>4</v>
      </c>
      <c r="L174" s="20">
        <v>4.5714285710000002</v>
      </c>
      <c r="M174" s="19">
        <v>5</v>
      </c>
      <c r="N174" s="19">
        <v>3</v>
      </c>
      <c r="O174" s="19">
        <v>6</v>
      </c>
      <c r="P174" s="19">
        <v>5</v>
      </c>
      <c r="Q174" s="19">
        <v>5</v>
      </c>
      <c r="R174" s="19">
        <v>4</v>
      </c>
      <c r="S174" s="20">
        <v>4.6666666670000003</v>
      </c>
      <c r="T174" s="19">
        <v>5</v>
      </c>
      <c r="U174" s="19">
        <v>5</v>
      </c>
      <c r="V174" s="19">
        <v>6</v>
      </c>
      <c r="W174" s="19">
        <v>6</v>
      </c>
      <c r="X174" s="20">
        <v>5.5</v>
      </c>
    </row>
    <row r="175" spans="1:24" x14ac:dyDescent="0.25">
      <c r="A175" s="15" t="s">
        <v>24</v>
      </c>
      <c r="B175" s="15" t="s">
        <v>25</v>
      </c>
      <c r="C175" s="15" t="s">
        <v>27</v>
      </c>
      <c r="D175" s="15" t="s">
        <v>30</v>
      </c>
      <c r="E175" s="16">
        <v>4</v>
      </c>
      <c r="F175" s="16">
        <v>3</v>
      </c>
      <c r="G175" s="16">
        <v>6</v>
      </c>
      <c r="H175" s="16">
        <v>4</v>
      </c>
      <c r="I175" s="16">
        <v>5</v>
      </c>
      <c r="J175" s="16">
        <v>4</v>
      </c>
      <c r="K175" s="16">
        <v>3</v>
      </c>
      <c r="L175" s="17">
        <v>4.1428571429999996</v>
      </c>
      <c r="M175" s="16">
        <v>2</v>
      </c>
      <c r="N175" s="16">
        <v>1</v>
      </c>
      <c r="O175" s="16">
        <v>4</v>
      </c>
      <c r="P175" s="16">
        <v>2</v>
      </c>
      <c r="Q175" s="16">
        <v>5</v>
      </c>
      <c r="R175" s="16">
        <v>2</v>
      </c>
      <c r="S175" s="17">
        <v>2.6666666669999999</v>
      </c>
      <c r="T175" s="16">
        <v>5</v>
      </c>
      <c r="U175" s="16">
        <v>5</v>
      </c>
      <c r="V175" s="16">
        <v>4</v>
      </c>
      <c r="W175" s="16">
        <v>4</v>
      </c>
      <c r="X175" s="17">
        <v>4.5</v>
      </c>
    </row>
    <row r="176" spans="1:24" x14ac:dyDescent="0.25">
      <c r="A176" s="18" t="s">
        <v>24</v>
      </c>
      <c r="B176" s="18" t="s">
        <v>25</v>
      </c>
      <c r="C176" s="18" t="s">
        <v>28</v>
      </c>
      <c r="D176" s="18" t="s">
        <v>30</v>
      </c>
      <c r="E176" s="19">
        <v>4</v>
      </c>
      <c r="F176" s="19">
        <v>4</v>
      </c>
      <c r="G176" s="19">
        <v>5</v>
      </c>
      <c r="H176" s="19">
        <v>5</v>
      </c>
      <c r="I176" s="19">
        <v>6</v>
      </c>
      <c r="J176" s="19">
        <v>4</v>
      </c>
      <c r="K176" s="19">
        <v>3</v>
      </c>
      <c r="L176" s="20">
        <v>4.4285714289999998</v>
      </c>
      <c r="M176" s="19">
        <v>3</v>
      </c>
      <c r="N176" s="19">
        <v>5</v>
      </c>
      <c r="O176" s="19">
        <v>5</v>
      </c>
      <c r="P176" s="19">
        <v>6</v>
      </c>
      <c r="Q176" s="19">
        <v>1</v>
      </c>
      <c r="R176" s="19">
        <v>3</v>
      </c>
      <c r="S176" s="20">
        <v>3.8333333330000001</v>
      </c>
      <c r="T176" s="19">
        <v>5</v>
      </c>
      <c r="U176" s="19">
        <v>5</v>
      </c>
      <c r="V176" s="19">
        <v>3</v>
      </c>
      <c r="W176" s="19">
        <v>6</v>
      </c>
      <c r="X176" s="20">
        <v>4.75</v>
      </c>
    </row>
    <row r="177" spans="1:24" x14ac:dyDescent="0.25">
      <c r="A177" s="15" t="s">
        <v>29</v>
      </c>
      <c r="B177" s="15" t="s">
        <v>25</v>
      </c>
      <c r="C177" s="15" t="s">
        <v>27</v>
      </c>
      <c r="D177" s="15" t="s">
        <v>30</v>
      </c>
      <c r="E177" s="16">
        <v>4</v>
      </c>
      <c r="F177" s="16">
        <v>4</v>
      </c>
      <c r="G177" s="16">
        <v>5</v>
      </c>
      <c r="H177" s="16">
        <v>3</v>
      </c>
      <c r="I177" s="16">
        <v>3</v>
      </c>
      <c r="J177" s="16">
        <v>5</v>
      </c>
      <c r="K177" s="16">
        <v>5</v>
      </c>
      <c r="L177" s="17">
        <v>4.1428571429999996</v>
      </c>
      <c r="M177" s="16">
        <v>4</v>
      </c>
      <c r="N177" s="16">
        <v>4</v>
      </c>
      <c r="O177" s="16">
        <v>6</v>
      </c>
      <c r="P177" s="16">
        <v>5</v>
      </c>
      <c r="Q177" s="16">
        <v>5</v>
      </c>
      <c r="R177" s="16">
        <v>5</v>
      </c>
      <c r="S177" s="17">
        <v>4.8333333329999997</v>
      </c>
      <c r="T177" s="16">
        <v>6</v>
      </c>
      <c r="U177" s="16">
        <v>6</v>
      </c>
      <c r="V177" s="16">
        <v>6</v>
      </c>
      <c r="W177" s="16">
        <v>6</v>
      </c>
      <c r="X177" s="17">
        <v>6</v>
      </c>
    </row>
    <row r="178" spans="1:24" x14ac:dyDescent="0.25">
      <c r="A178" s="18" t="s">
        <v>24</v>
      </c>
      <c r="B178" s="18" t="s">
        <v>25</v>
      </c>
      <c r="C178" s="18" t="s">
        <v>28</v>
      </c>
      <c r="D178" s="18" t="s">
        <v>30</v>
      </c>
      <c r="E178" s="19">
        <v>4</v>
      </c>
      <c r="F178" s="19">
        <v>3</v>
      </c>
      <c r="G178" s="19">
        <v>5</v>
      </c>
      <c r="H178" s="19">
        <v>5</v>
      </c>
      <c r="I178" s="19">
        <v>6</v>
      </c>
      <c r="J178" s="19">
        <v>5</v>
      </c>
      <c r="K178" s="19">
        <v>4</v>
      </c>
      <c r="L178" s="20">
        <v>4.5714285710000002</v>
      </c>
      <c r="M178" s="19">
        <v>3</v>
      </c>
      <c r="N178" s="19">
        <v>3</v>
      </c>
      <c r="O178" s="19">
        <v>3</v>
      </c>
      <c r="P178" s="19">
        <v>5</v>
      </c>
      <c r="Q178" s="19">
        <v>3</v>
      </c>
      <c r="R178" s="19">
        <v>6</v>
      </c>
      <c r="S178" s="20">
        <v>3.8333333330000001</v>
      </c>
      <c r="T178" s="19">
        <v>6</v>
      </c>
      <c r="U178" s="19">
        <v>6</v>
      </c>
      <c r="V178" s="19">
        <v>6</v>
      </c>
      <c r="W178" s="19">
        <v>4</v>
      </c>
      <c r="X178" s="20">
        <v>5.5</v>
      </c>
    </row>
    <row r="179" spans="1:24" x14ac:dyDescent="0.25">
      <c r="A179" s="15" t="s">
        <v>29</v>
      </c>
      <c r="B179" s="15" t="s">
        <v>25</v>
      </c>
      <c r="C179" s="15" t="s">
        <v>27</v>
      </c>
      <c r="D179" s="15" t="s">
        <v>30</v>
      </c>
      <c r="E179" s="16">
        <v>4</v>
      </c>
      <c r="F179" s="16">
        <v>5</v>
      </c>
      <c r="G179" s="16">
        <v>3</v>
      </c>
      <c r="H179" s="16">
        <v>3</v>
      </c>
      <c r="I179" s="16">
        <v>1</v>
      </c>
      <c r="J179" s="16">
        <v>3</v>
      </c>
      <c r="K179" s="16">
        <v>4</v>
      </c>
      <c r="L179" s="17">
        <v>3.2857142860000002</v>
      </c>
      <c r="M179" s="16">
        <v>5</v>
      </c>
      <c r="N179" s="16">
        <v>3</v>
      </c>
      <c r="O179" s="16">
        <v>6</v>
      </c>
      <c r="P179" s="16">
        <v>5</v>
      </c>
      <c r="Q179" s="16">
        <v>5</v>
      </c>
      <c r="R179" s="16">
        <v>2</v>
      </c>
      <c r="S179" s="17">
        <v>4.3333333329999997</v>
      </c>
      <c r="T179" s="16">
        <v>5</v>
      </c>
      <c r="U179" s="16">
        <v>5</v>
      </c>
      <c r="V179" s="16">
        <v>5</v>
      </c>
      <c r="W179" s="16">
        <v>6</v>
      </c>
      <c r="X179" s="17">
        <v>5.25</v>
      </c>
    </row>
    <row r="180" spans="1:24" x14ac:dyDescent="0.25">
      <c r="A180" s="18" t="s">
        <v>24</v>
      </c>
      <c r="B180" s="18" t="s">
        <v>25</v>
      </c>
      <c r="C180" s="18" t="s">
        <v>27</v>
      </c>
      <c r="D180" s="18" t="s">
        <v>30</v>
      </c>
      <c r="E180" s="19">
        <v>5</v>
      </c>
      <c r="F180" s="19">
        <v>3</v>
      </c>
      <c r="G180" s="19">
        <v>5</v>
      </c>
      <c r="H180" s="19">
        <v>5</v>
      </c>
      <c r="I180" s="19">
        <v>5</v>
      </c>
      <c r="J180" s="19">
        <v>4</v>
      </c>
      <c r="K180" s="19">
        <v>3</v>
      </c>
      <c r="L180" s="20">
        <v>4.2857142860000002</v>
      </c>
      <c r="M180" s="19">
        <v>5</v>
      </c>
      <c r="N180" s="19">
        <v>1</v>
      </c>
      <c r="O180" s="19">
        <v>5</v>
      </c>
      <c r="P180" s="19">
        <v>6</v>
      </c>
      <c r="Q180" s="19">
        <v>4</v>
      </c>
      <c r="R180" s="19">
        <v>6</v>
      </c>
      <c r="S180" s="20">
        <v>4.5</v>
      </c>
      <c r="T180" s="19">
        <v>6</v>
      </c>
      <c r="U180" s="19">
        <v>6</v>
      </c>
      <c r="V180" s="19">
        <v>5</v>
      </c>
      <c r="W180" s="19">
        <v>5</v>
      </c>
      <c r="X180" s="20">
        <v>5.5</v>
      </c>
    </row>
    <row r="181" spans="1:24" x14ac:dyDescent="0.25">
      <c r="A181" s="15" t="s">
        <v>24</v>
      </c>
      <c r="B181" s="15" t="s">
        <v>25</v>
      </c>
      <c r="C181" s="15" t="s">
        <v>28</v>
      </c>
      <c r="D181" s="15" t="s">
        <v>30</v>
      </c>
      <c r="E181" s="16">
        <v>5</v>
      </c>
      <c r="F181" s="16">
        <v>3</v>
      </c>
      <c r="G181" s="16">
        <v>5</v>
      </c>
      <c r="H181" s="16">
        <v>5</v>
      </c>
      <c r="I181" s="16">
        <v>6</v>
      </c>
      <c r="J181" s="16">
        <v>5</v>
      </c>
      <c r="K181" s="16">
        <v>3</v>
      </c>
      <c r="L181" s="17">
        <v>4.5714285710000002</v>
      </c>
      <c r="M181" s="16">
        <v>5</v>
      </c>
      <c r="N181" s="16">
        <v>2</v>
      </c>
      <c r="O181" s="16">
        <v>4</v>
      </c>
      <c r="P181" s="16">
        <v>4</v>
      </c>
      <c r="Q181" s="16">
        <v>6</v>
      </c>
      <c r="R181" s="16">
        <v>5</v>
      </c>
      <c r="S181" s="17">
        <v>4.3333333329999997</v>
      </c>
      <c r="T181" s="16">
        <v>5</v>
      </c>
      <c r="U181" s="16">
        <v>5</v>
      </c>
      <c r="V181" s="16">
        <v>3</v>
      </c>
      <c r="W181" s="16">
        <v>5</v>
      </c>
      <c r="X181" s="17">
        <v>4.5</v>
      </c>
    </row>
    <row r="182" spans="1:24" x14ac:dyDescent="0.25">
      <c r="A182" s="18" t="s">
        <v>29</v>
      </c>
      <c r="B182" s="18" t="s">
        <v>25</v>
      </c>
      <c r="C182" s="18" t="s">
        <v>27</v>
      </c>
      <c r="D182" s="18" t="s">
        <v>30</v>
      </c>
      <c r="E182" s="19">
        <v>4</v>
      </c>
      <c r="F182" s="19">
        <v>4</v>
      </c>
      <c r="G182" s="19">
        <v>6</v>
      </c>
      <c r="H182" s="19">
        <v>3</v>
      </c>
      <c r="I182" s="19">
        <v>5</v>
      </c>
      <c r="J182" s="19">
        <v>4</v>
      </c>
      <c r="K182" s="19">
        <v>5</v>
      </c>
      <c r="L182" s="20">
        <v>4.4285714289999998</v>
      </c>
      <c r="M182" s="19">
        <v>5</v>
      </c>
      <c r="N182" s="19">
        <v>2</v>
      </c>
      <c r="O182" s="19">
        <v>5</v>
      </c>
      <c r="P182" s="19">
        <v>5</v>
      </c>
      <c r="Q182" s="19">
        <v>5</v>
      </c>
      <c r="R182" s="19">
        <v>5</v>
      </c>
      <c r="S182" s="20">
        <v>4.5</v>
      </c>
      <c r="T182" s="19">
        <v>5</v>
      </c>
      <c r="U182" s="19">
        <v>5</v>
      </c>
      <c r="V182" s="19">
        <v>3</v>
      </c>
      <c r="W182" s="19">
        <v>5</v>
      </c>
      <c r="X182" s="20">
        <v>4.5</v>
      </c>
    </row>
    <row r="183" spans="1:24" x14ac:dyDescent="0.25">
      <c r="A183" s="15" t="s">
        <v>29</v>
      </c>
      <c r="B183" s="15" t="s">
        <v>25</v>
      </c>
      <c r="C183" s="15" t="s">
        <v>27</v>
      </c>
      <c r="D183" s="15" t="s">
        <v>30</v>
      </c>
      <c r="E183" s="16">
        <v>3</v>
      </c>
      <c r="F183" s="16">
        <v>4</v>
      </c>
      <c r="G183" s="16">
        <v>4</v>
      </c>
      <c r="H183" s="16">
        <v>4</v>
      </c>
      <c r="I183" s="16">
        <v>2</v>
      </c>
      <c r="J183" s="16">
        <v>2</v>
      </c>
      <c r="K183" s="16">
        <v>5</v>
      </c>
      <c r="L183" s="17">
        <v>3.4285714289999998</v>
      </c>
      <c r="M183" s="16">
        <v>4</v>
      </c>
      <c r="N183" s="16">
        <v>2</v>
      </c>
      <c r="O183" s="16">
        <v>5</v>
      </c>
      <c r="P183" s="16">
        <v>3</v>
      </c>
      <c r="Q183" s="16">
        <v>4</v>
      </c>
      <c r="R183" s="16">
        <v>4</v>
      </c>
      <c r="S183" s="17">
        <v>3.6666666669999999</v>
      </c>
      <c r="T183" s="16">
        <v>6</v>
      </c>
      <c r="U183" s="16">
        <v>4</v>
      </c>
      <c r="V183" s="16">
        <v>5</v>
      </c>
      <c r="W183" s="16">
        <v>4</v>
      </c>
      <c r="X183" s="17">
        <v>4.75</v>
      </c>
    </row>
    <row r="184" spans="1:24" x14ac:dyDescent="0.25">
      <c r="A184" s="18" t="s">
        <v>24</v>
      </c>
      <c r="B184" s="18" t="s">
        <v>25</v>
      </c>
      <c r="C184" s="18" t="s">
        <v>27</v>
      </c>
      <c r="D184" s="18" t="s">
        <v>30</v>
      </c>
      <c r="E184" s="19">
        <v>3</v>
      </c>
      <c r="F184" s="19">
        <v>4</v>
      </c>
      <c r="G184" s="19">
        <v>6</v>
      </c>
      <c r="H184" s="19">
        <v>4</v>
      </c>
      <c r="I184" s="19">
        <v>6</v>
      </c>
      <c r="J184" s="19">
        <v>4</v>
      </c>
      <c r="K184" s="19">
        <v>4</v>
      </c>
      <c r="L184" s="20">
        <v>4.4285714289999998</v>
      </c>
      <c r="M184" s="19">
        <v>5</v>
      </c>
      <c r="N184" s="19">
        <v>3</v>
      </c>
      <c r="O184" s="19">
        <v>6</v>
      </c>
      <c r="P184" s="19">
        <v>5</v>
      </c>
      <c r="Q184" s="19">
        <v>4</v>
      </c>
      <c r="R184" s="19">
        <v>5</v>
      </c>
      <c r="S184" s="20">
        <v>4.6666666670000003</v>
      </c>
      <c r="T184" s="19">
        <v>6</v>
      </c>
      <c r="U184" s="19">
        <v>6</v>
      </c>
      <c r="V184" s="19">
        <v>6</v>
      </c>
      <c r="W184" s="19">
        <v>6</v>
      </c>
      <c r="X184" s="20">
        <v>6</v>
      </c>
    </row>
    <row r="185" spans="1:24" x14ac:dyDescent="0.25">
      <c r="A185" s="15" t="s">
        <v>24</v>
      </c>
      <c r="B185" s="15" t="s">
        <v>25</v>
      </c>
      <c r="C185" s="15" t="s">
        <v>27</v>
      </c>
      <c r="D185" s="15" t="s">
        <v>30</v>
      </c>
      <c r="E185" s="16">
        <v>4</v>
      </c>
      <c r="F185" s="16">
        <v>3</v>
      </c>
      <c r="G185" s="16">
        <v>5</v>
      </c>
      <c r="H185" s="16">
        <v>5</v>
      </c>
      <c r="I185" s="16">
        <v>4</v>
      </c>
      <c r="J185" s="16">
        <v>3</v>
      </c>
      <c r="K185" s="16">
        <v>5</v>
      </c>
      <c r="L185" s="17">
        <v>4.1428571429999996</v>
      </c>
      <c r="M185" s="16">
        <v>3</v>
      </c>
      <c r="N185" s="16">
        <v>1</v>
      </c>
      <c r="O185" s="16">
        <v>4</v>
      </c>
      <c r="P185" s="16">
        <v>4</v>
      </c>
      <c r="Q185" s="16">
        <v>3</v>
      </c>
      <c r="R185" s="16">
        <v>3</v>
      </c>
      <c r="S185" s="17">
        <v>3</v>
      </c>
      <c r="T185" s="16">
        <v>5</v>
      </c>
      <c r="U185" s="16">
        <v>4</v>
      </c>
      <c r="V185" s="16">
        <v>5</v>
      </c>
      <c r="W185" s="16">
        <v>4</v>
      </c>
      <c r="X185" s="17">
        <v>4.5</v>
      </c>
    </row>
    <row r="186" spans="1:24" x14ac:dyDescent="0.25">
      <c r="A186" s="18" t="s">
        <v>24</v>
      </c>
      <c r="B186" s="18" t="s">
        <v>25</v>
      </c>
      <c r="C186" s="18" t="s">
        <v>27</v>
      </c>
      <c r="D186" s="18" t="s">
        <v>30</v>
      </c>
      <c r="E186" s="19">
        <v>4</v>
      </c>
      <c r="F186" s="19">
        <v>2</v>
      </c>
      <c r="G186" s="19">
        <v>2</v>
      </c>
      <c r="H186" s="19">
        <v>4</v>
      </c>
      <c r="I186" s="19">
        <v>3</v>
      </c>
      <c r="J186" s="19">
        <v>4</v>
      </c>
      <c r="K186" s="19">
        <v>4</v>
      </c>
      <c r="L186" s="20">
        <v>3.2857142860000002</v>
      </c>
      <c r="M186" s="19">
        <v>6</v>
      </c>
      <c r="N186" s="19">
        <v>2</v>
      </c>
      <c r="O186" s="19">
        <v>5</v>
      </c>
      <c r="P186" s="19">
        <v>4</v>
      </c>
      <c r="Q186" s="19">
        <v>5</v>
      </c>
      <c r="R186" s="19">
        <v>5</v>
      </c>
      <c r="S186" s="20">
        <v>4.5</v>
      </c>
      <c r="T186" s="19">
        <v>5</v>
      </c>
      <c r="U186" s="19">
        <v>5</v>
      </c>
      <c r="V186" s="19">
        <v>5</v>
      </c>
      <c r="W186" s="19">
        <v>5</v>
      </c>
      <c r="X186" s="20">
        <v>5</v>
      </c>
    </row>
    <row r="187" spans="1:24" x14ac:dyDescent="0.25">
      <c r="A187" s="15" t="s">
        <v>24</v>
      </c>
      <c r="B187" s="15" t="s">
        <v>25</v>
      </c>
      <c r="C187" s="15" t="s">
        <v>27</v>
      </c>
      <c r="D187" s="15" t="s">
        <v>30</v>
      </c>
      <c r="E187" s="16">
        <v>6</v>
      </c>
      <c r="F187" s="16">
        <v>6</v>
      </c>
      <c r="G187" s="16">
        <v>6</v>
      </c>
      <c r="H187" s="16">
        <v>5</v>
      </c>
      <c r="I187" s="16">
        <v>6</v>
      </c>
      <c r="J187" s="16">
        <v>5</v>
      </c>
      <c r="K187" s="16">
        <v>6</v>
      </c>
      <c r="L187" s="17">
        <v>5.7142857139999998</v>
      </c>
      <c r="M187" s="16">
        <v>5</v>
      </c>
      <c r="N187" s="16">
        <v>4</v>
      </c>
      <c r="O187" s="16">
        <v>6</v>
      </c>
      <c r="P187" s="16">
        <v>5</v>
      </c>
      <c r="Q187" s="16">
        <v>4</v>
      </c>
      <c r="R187" s="16">
        <v>6</v>
      </c>
      <c r="S187" s="17">
        <v>5</v>
      </c>
      <c r="T187" s="16">
        <v>6</v>
      </c>
      <c r="U187" s="16">
        <v>6</v>
      </c>
      <c r="V187" s="16">
        <v>6</v>
      </c>
      <c r="W187" s="16">
        <v>6</v>
      </c>
      <c r="X187" s="17">
        <v>6</v>
      </c>
    </row>
    <row r="188" spans="1:24" x14ac:dyDescent="0.25">
      <c r="A188" s="18" t="s">
        <v>29</v>
      </c>
      <c r="B188" s="18" t="s">
        <v>25</v>
      </c>
      <c r="C188" s="18" t="s">
        <v>27</v>
      </c>
      <c r="D188" s="18" t="s">
        <v>30</v>
      </c>
      <c r="E188" s="19">
        <v>4</v>
      </c>
      <c r="F188" s="19">
        <v>5</v>
      </c>
      <c r="G188" s="19">
        <v>6</v>
      </c>
      <c r="H188" s="19">
        <v>1</v>
      </c>
      <c r="I188" s="19">
        <v>5</v>
      </c>
      <c r="J188" s="19">
        <v>3</v>
      </c>
      <c r="K188" s="19">
        <v>5</v>
      </c>
      <c r="L188" s="20">
        <v>4.1428571429999996</v>
      </c>
      <c r="M188" s="19">
        <v>5</v>
      </c>
      <c r="N188" s="19">
        <v>2</v>
      </c>
      <c r="O188" s="19">
        <v>5</v>
      </c>
      <c r="P188" s="19">
        <v>5</v>
      </c>
      <c r="Q188" s="19">
        <v>4</v>
      </c>
      <c r="R188" s="19">
        <v>4</v>
      </c>
      <c r="S188" s="20">
        <v>4.1666666670000003</v>
      </c>
      <c r="T188" s="19">
        <v>4</v>
      </c>
      <c r="U188" s="19">
        <v>5</v>
      </c>
      <c r="V188" s="19">
        <v>5</v>
      </c>
      <c r="W188" s="19">
        <v>5</v>
      </c>
      <c r="X188" s="20">
        <v>4.75</v>
      </c>
    </row>
    <row r="189" spans="1:24" x14ac:dyDescent="0.25">
      <c r="A189" s="15" t="s">
        <v>29</v>
      </c>
      <c r="B189" s="15" t="s">
        <v>25</v>
      </c>
      <c r="C189" s="15" t="s">
        <v>27</v>
      </c>
      <c r="D189" s="15" t="s">
        <v>30</v>
      </c>
      <c r="E189" s="16">
        <v>5</v>
      </c>
      <c r="F189" s="16">
        <v>3</v>
      </c>
      <c r="G189" s="16">
        <v>3</v>
      </c>
      <c r="H189" s="16">
        <v>2</v>
      </c>
      <c r="I189" s="16">
        <v>1</v>
      </c>
      <c r="J189" s="16">
        <v>1</v>
      </c>
      <c r="K189" s="16">
        <v>5</v>
      </c>
      <c r="L189" s="17">
        <v>2.8571428569999999</v>
      </c>
      <c r="M189" s="16">
        <v>1</v>
      </c>
      <c r="N189" s="16">
        <v>4</v>
      </c>
      <c r="O189" s="16">
        <v>1</v>
      </c>
      <c r="P189" s="16">
        <v>3</v>
      </c>
      <c r="Q189" s="16">
        <v>1</v>
      </c>
      <c r="R189" s="16">
        <v>3</v>
      </c>
      <c r="S189" s="17">
        <v>2.1666666669999999</v>
      </c>
      <c r="T189" s="16">
        <v>2</v>
      </c>
      <c r="U189" s="16">
        <v>2</v>
      </c>
      <c r="V189" s="16">
        <v>4</v>
      </c>
      <c r="W189" s="16">
        <v>2</v>
      </c>
      <c r="X189" s="17">
        <v>2.5</v>
      </c>
    </row>
    <row r="190" spans="1:24" x14ac:dyDescent="0.25">
      <c r="A190" s="18" t="s">
        <v>24</v>
      </c>
      <c r="B190" s="18" t="s">
        <v>25</v>
      </c>
      <c r="C190" s="18" t="s">
        <v>27</v>
      </c>
      <c r="D190" s="18" t="s">
        <v>30</v>
      </c>
      <c r="E190" s="19">
        <v>4</v>
      </c>
      <c r="F190" s="19">
        <v>2</v>
      </c>
      <c r="G190" s="19">
        <v>5</v>
      </c>
      <c r="H190" s="19">
        <v>4</v>
      </c>
      <c r="I190" s="19">
        <v>4</v>
      </c>
      <c r="J190" s="19">
        <v>3</v>
      </c>
      <c r="K190" s="19">
        <v>2</v>
      </c>
      <c r="L190" s="20">
        <v>3.4285714289999998</v>
      </c>
      <c r="M190" s="19">
        <v>2</v>
      </c>
      <c r="N190" s="19">
        <v>2</v>
      </c>
      <c r="O190" s="19">
        <v>4</v>
      </c>
      <c r="P190" s="19">
        <v>2</v>
      </c>
      <c r="Q190" s="19">
        <v>1</v>
      </c>
      <c r="R190" s="19">
        <v>2</v>
      </c>
      <c r="S190" s="20">
        <v>2.1666666669999999</v>
      </c>
      <c r="T190" s="19">
        <v>5</v>
      </c>
      <c r="U190" s="19">
        <v>5</v>
      </c>
      <c r="V190" s="19">
        <v>4</v>
      </c>
      <c r="W190" s="19">
        <v>5</v>
      </c>
      <c r="X190" s="20">
        <v>4.75</v>
      </c>
    </row>
    <row r="191" spans="1:24" x14ac:dyDescent="0.25">
      <c r="A191" s="15" t="s">
        <v>29</v>
      </c>
      <c r="B191" s="15" t="s">
        <v>25</v>
      </c>
      <c r="C191" s="15" t="s">
        <v>27</v>
      </c>
      <c r="D191" s="15" t="s">
        <v>30</v>
      </c>
      <c r="E191" s="16">
        <v>6</v>
      </c>
      <c r="F191" s="16">
        <v>5</v>
      </c>
      <c r="G191" s="16">
        <v>6</v>
      </c>
      <c r="H191" s="16">
        <v>6</v>
      </c>
      <c r="I191" s="16">
        <v>2</v>
      </c>
      <c r="J191" s="16">
        <v>6</v>
      </c>
      <c r="K191" s="16">
        <v>5</v>
      </c>
      <c r="L191" s="17">
        <v>5.1428571429999996</v>
      </c>
      <c r="M191" s="16">
        <v>6</v>
      </c>
      <c r="N191" s="16">
        <v>4</v>
      </c>
      <c r="O191" s="16">
        <v>6</v>
      </c>
      <c r="P191" s="16">
        <v>6</v>
      </c>
      <c r="Q191" s="16">
        <v>6</v>
      </c>
      <c r="R191" s="16">
        <v>6</v>
      </c>
      <c r="S191" s="17">
        <v>5.6666666670000003</v>
      </c>
      <c r="T191" s="16">
        <v>6</v>
      </c>
      <c r="U191" s="16">
        <v>6</v>
      </c>
      <c r="V191" s="16">
        <v>6</v>
      </c>
      <c r="W191" s="16">
        <v>6</v>
      </c>
      <c r="X191" s="17">
        <v>6</v>
      </c>
    </row>
    <row r="192" spans="1:24" x14ac:dyDescent="0.25">
      <c r="A192" s="18" t="s">
        <v>24</v>
      </c>
      <c r="B192" s="18" t="s">
        <v>25</v>
      </c>
      <c r="C192" s="18" t="s">
        <v>27</v>
      </c>
      <c r="D192" s="18" t="s">
        <v>30</v>
      </c>
      <c r="E192" s="19">
        <v>4</v>
      </c>
      <c r="F192" s="19">
        <v>4</v>
      </c>
      <c r="G192" s="19">
        <v>5</v>
      </c>
      <c r="H192" s="19">
        <v>5</v>
      </c>
      <c r="I192" s="19">
        <v>5</v>
      </c>
      <c r="J192" s="19">
        <v>5</v>
      </c>
      <c r="K192" s="19">
        <v>5</v>
      </c>
      <c r="L192" s="20">
        <v>4.7142857139999998</v>
      </c>
      <c r="M192" s="19">
        <v>5</v>
      </c>
      <c r="N192" s="19">
        <v>3</v>
      </c>
      <c r="O192" s="19">
        <v>5</v>
      </c>
      <c r="P192" s="19">
        <v>5</v>
      </c>
      <c r="Q192" s="19">
        <v>5</v>
      </c>
      <c r="R192" s="19">
        <v>5</v>
      </c>
      <c r="S192" s="20">
        <v>4.6666666670000003</v>
      </c>
      <c r="T192" s="19">
        <v>5</v>
      </c>
      <c r="U192" s="19">
        <v>5</v>
      </c>
      <c r="V192" s="19">
        <v>5</v>
      </c>
      <c r="W192" s="19">
        <v>5</v>
      </c>
      <c r="X192" s="20">
        <v>5</v>
      </c>
    </row>
    <row r="193" spans="1:24" x14ac:dyDescent="0.25">
      <c r="A193" s="15" t="s">
        <v>29</v>
      </c>
      <c r="B193" s="15" t="s">
        <v>25</v>
      </c>
      <c r="C193" s="15" t="s">
        <v>27</v>
      </c>
      <c r="D193" s="15" t="s">
        <v>30</v>
      </c>
      <c r="E193" s="16">
        <v>5</v>
      </c>
      <c r="F193" s="16">
        <v>3</v>
      </c>
      <c r="G193" s="16">
        <v>1</v>
      </c>
      <c r="H193" s="16">
        <v>3</v>
      </c>
      <c r="I193" s="16">
        <v>2</v>
      </c>
      <c r="J193" s="16">
        <v>2</v>
      </c>
      <c r="K193" s="16">
        <v>2</v>
      </c>
      <c r="L193" s="17">
        <v>2.5714285710000002</v>
      </c>
      <c r="M193" s="16">
        <v>3</v>
      </c>
      <c r="N193" s="16">
        <v>5</v>
      </c>
      <c r="O193" s="16">
        <v>2</v>
      </c>
      <c r="P193" s="16">
        <v>2</v>
      </c>
      <c r="Q193" s="16">
        <v>2</v>
      </c>
      <c r="R193" s="16">
        <v>3</v>
      </c>
      <c r="S193" s="17">
        <v>2.8333333330000001</v>
      </c>
      <c r="T193" s="16">
        <v>2</v>
      </c>
      <c r="U193" s="16">
        <v>2</v>
      </c>
      <c r="V193" s="16">
        <v>2</v>
      </c>
      <c r="W193" s="16">
        <v>3</v>
      </c>
      <c r="X193" s="17">
        <v>2.25</v>
      </c>
    </row>
    <row r="194" spans="1:24" x14ac:dyDescent="0.25">
      <c r="A194" s="18" t="s">
        <v>29</v>
      </c>
      <c r="B194" s="18" t="s">
        <v>25</v>
      </c>
      <c r="C194" s="18" t="s">
        <v>27</v>
      </c>
      <c r="D194" s="18" t="s">
        <v>30</v>
      </c>
      <c r="E194" s="19">
        <v>5</v>
      </c>
      <c r="F194" s="19">
        <v>5</v>
      </c>
      <c r="G194" s="19">
        <v>5</v>
      </c>
      <c r="H194" s="19">
        <v>5</v>
      </c>
      <c r="I194" s="19">
        <v>3</v>
      </c>
      <c r="J194" s="19">
        <v>4</v>
      </c>
      <c r="K194" s="19">
        <v>6</v>
      </c>
      <c r="L194" s="20">
        <v>4.7142857139999998</v>
      </c>
      <c r="M194" s="19">
        <v>4</v>
      </c>
      <c r="N194" s="19">
        <v>4</v>
      </c>
      <c r="O194" s="19">
        <v>5</v>
      </c>
      <c r="P194" s="19">
        <v>5</v>
      </c>
      <c r="Q194" s="19">
        <v>5</v>
      </c>
      <c r="R194" s="19">
        <v>6</v>
      </c>
      <c r="S194" s="20">
        <v>4.8333333329999997</v>
      </c>
      <c r="T194" s="19">
        <v>5</v>
      </c>
      <c r="U194" s="19">
        <v>4</v>
      </c>
      <c r="V194" s="19">
        <v>6</v>
      </c>
      <c r="W194" s="19">
        <v>5</v>
      </c>
      <c r="X194" s="20">
        <v>5</v>
      </c>
    </row>
    <row r="195" spans="1:24" x14ac:dyDescent="0.25">
      <c r="A195" s="15" t="s">
        <v>24</v>
      </c>
      <c r="B195" s="15" t="s">
        <v>25</v>
      </c>
      <c r="C195" s="15" t="s">
        <v>27</v>
      </c>
      <c r="D195" s="15" t="s">
        <v>30</v>
      </c>
      <c r="E195" s="16">
        <v>5</v>
      </c>
      <c r="F195" s="16">
        <v>4</v>
      </c>
      <c r="G195" s="16">
        <v>6</v>
      </c>
      <c r="H195" s="16">
        <v>5</v>
      </c>
      <c r="I195" s="16">
        <v>6</v>
      </c>
      <c r="J195" s="16">
        <v>4</v>
      </c>
      <c r="K195" s="16">
        <v>4</v>
      </c>
      <c r="L195" s="17">
        <v>4.8571428570000004</v>
      </c>
      <c r="M195" s="16">
        <v>2</v>
      </c>
      <c r="N195" s="16">
        <v>1</v>
      </c>
      <c r="O195" s="16">
        <v>4</v>
      </c>
      <c r="P195" s="16">
        <v>3</v>
      </c>
      <c r="Q195" s="16">
        <v>2</v>
      </c>
      <c r="R195" s="16">
        <v>4</v>
      </c>
      <c r="S195" s="17">
        <v>2.6666666669999999</v>
      </c>
      <c r="T195" s="16">
        <v>4</v>
      </c>
      <c r="U195" s="16">
        <v>4</v>
      </c>
      <c r="V195" s="16">
        <v>4</v>
      </c>
      <c r="W195" s="16">
        <v>5</v>
      </c>
      <c r="X195" s="17">
        <v>4.25</v>
      </c>
    </row>
    <row r="196" spans="1:24" x14ac:dyDescent="0.25">
      <c r="A196" s="18" t="s">
        <v>29</v>
      </c>
      <c r="B196" s="18" t="s">
        <v>25</v>
      </c>
      <c r="C196" s="18" t="s">
        <v>27</v>
      </c>
      <c r="D196" s="18" t="s">
        <v>30</v>
      </c>
      <c r="E196" s="19">
        <v>4</v>
      </c>
      <c r="F196" s="19">
        <v>4</v>
      </c>
      <c r="G196" s="19">
        <v>5</v>
      </c>
      <c r="H196" s="19">
        <v>4</v>
      </c>
      <c r="I196" s="19">
        <v>2</v>
      </c>
      <c r="J196" s="19">
        <v>3</v>
      </c>
      <c r="K196" s="19">
        <v>3</v>
      </c>
      <c r="L196" s="20">
        <v>3.5714285710000002</v>
      </c>
      <c r="M196" s="19">
        <v>5</v>
      </c>
      <c r="N196" s="19">
        <v>3</v>
      </c>
      <c r="O196" s="19">
        <v>3</v>
      </c>
      <c r="P196" s="19">
        <v>4</v>
      </c>
      <c r="Q196" s="19">
        <v>4</v>
      </c>
      <c r="R196" s="19">
        <v>4</v>
      </c>
      <c r="S196" s="20">
        <v>3.8333333330000001</v>
      </c>
      <c r="T196" s="19">
        <v>5</v>
      </c>
      <c r="U196" s="19">
        <v>5</v>
      </c>
      <c r="V196" s="19">
        <v>6</v>
      </c>
      <c r="W196" s="19">
        <v>5</v>
      </c>
      <c r="X196" s="20">
        <v>5.25</v>
      </c>
    </row>
    <row r="197" spans="1:24" x14ac:dyDescent="0.25">
      <c r="A197" s="15" t="s">
        <v>24</v>
      </c>
      <c r="B197" s="15" t="s">
        <v>25</v>
      </c>
      <c r="C197" s="15" t="s">
        <v>27</v>
      </c>
      <c r="D197" s="15" t="s">
        <v>30</v>
      </c>
      <c r="E197" s="16">
        <v>5</v>
      </c>
      <c r="F197" s="16">
        <v>4</v>
      </c>
      <c r="G197" s="16">
        <v>3</v>
      </c>
      <c r="H197" s="16">
        <v>2</v>
      </c>
      <c r="I197" s="16">
        <v>3</v>
      </c>
      <c r="J197" s="16">
        <v>4</v>
      </c>
      <c r="K197" s="16">
        <v>5</v>
      </c>
      <c r="L197" s="17">
        <v>3.7142857139999998</v>
      </c>
      <c r="M197" s="16">
        <v>2</v>
      </c>
      <c r="N197" s="16">
        <v>1</v>
      </c>
      <c r="O197" s="16">
        <v>3</v>
      </c>
      <c r="P197" s="16">
        <v>1</v>
      </c>
      <c r="Q197" s="16">
        <v>3</v>
      </c>
      <c r="R197" s="16">
        <v>1</v>
      </c>
      <c r="S197" s="17">
        <v>1.8333333329999999</v>
      </c>
      <c r="T197" s="16">
        <v>3</v>
      </c>
      <c r="U197" s="16">
        <v>5</v>
      </c>
      <c r="V197" s="16">
        <v>4</v>
      </c>
      <c r="W197" s="16">
        <v>6</v>
      </c>
      <c r="X197" s="17">
        <v>4.5</v>
      </c>
    </row>
    <row r="198" spans="1:24" x14ac:dyDescent="0.25">
      <c r="A198" s="18" t="s">
        <v>24</v>
      </c>
      <c r="B198" s="18" t="s">
        <v>25</v>
      </c>
      <c r="C198" s="18" t="s">
        <v>27</v>
      </c>
      <c r="D198" s="18" t="s">
        <v>30</v>
      </c>
      <c r="E198" s="19">
        <v>5</v>
      </c>
      <c r="F198" s="19">
        <v>3</v>
      </c>
      <c r="G198" s="19">
        <v>6</v>
      </c>
      <c r="H198" s="19">
        <v>5</v>
      </c>
      <c r="I198" s="19">
        <v>6</v>
      </c>
      <c r="J198" s="19">
        <v>5</v>
      </c>
      <c r="K198" s="19">
        <v>4</v>
      </c>
      <c r="L198" s="20">
        <v>4.8571428570000004</v>
      </c>
      <c r="M198" s="19">
        <v>3</v>
      </c>
      <c r="N198" s="19">
        <v>1</v>
      </c>
      <c r="O198" s="19">
        <v>4</v>
      </c>
      <c r="P198" s="19">
        <v>4</v>
      </c>
      <c r="Q198" s="19">
        <v>4</v>
      </c>
      <c r="R198" s="19">
        <v>4</v>
      </c>
      <c r="S198" s="20">
        <v>3.3333333330000001</v>
      </c>
      <c r="T198" s="19">
        <v>5</v>
      </c>
      <c r="U198" s="19">
        <v>5</v>
      </c>
      <c r="V198" s="19">
        <v>4</v>
      </c>
      <c r="W198" s="19">
        <v>4</v>
      </c>
      <c r="X198" s="20">
        <v>4.5</v>
      </c>
    </row>
    <row r="199" spans="1:24" x14ac:dyDescent="0.25">
      <c r="A199" s="15" t="s">
        <v>24</v>
      </c>
      <c r="B199" s="15" t="s">
        <v>25</v>
      </c>
      <c r="C199" s="15" t="s">
        <v>27</v>
      </c>
      <c r="D199" s="15" t="s">
        <v>26</v>
      </c>
      <c r="E199" s="16">
        <v>3</v>
      </c>
      <c r="F199" s="16">
        <v>4</v>
      </c>
      <c r="G199" s="16">
        <v>6</v>
      </c>
      <c r="H199" s="16">
        <v>3</v>
      </c>
      <c r="I199" s="16">
        <v>5</v>
      </c>
      <c r="J199" s="16">
        <v>4</v>
      </c>
      <c r="K199" s="16">
        <v>5</v>
      </c>
      <c r="L199" s="17">
        <v>4.2857142860000002</v>
      </c>
      <c r="M199" s="16">
        <v>4</v>
      </c>
      <c r="N199" s="16">
        <v>6</v>
      </c>
      <c r="O199" s="16">
        <v>6</v>
      </c>
      <c r="P199" s="16">
        <v>6</v>
      </c>
      <c r="Q199" s="16">
        <v>3</v>
      </c>
      <c r="R199" s="16">
        <v>3</v>
      </c>
      <c r="S199" s="17">
        <v>4.6666666670000003</v>
      </c>
      <c r="T199" s="16">
        <v>6</v>
      </c>
      <c r="U199" s="16">
        <v>6</v>
      </c>
      <c r="V199" s="16">
        <v>5</v>
      </c>
      <c r="W199" s="16">
        <v>6</v>
      </c>
      <c r="X199" s="17">
        <v>5.75</v>
      </c>
    </row>
    <row r="200" spans="1:24" x14ac:dyDescent="0.25">
      <c r="A200" s="18" t="s">
        <v>24</v>
      </c>
      <c r="B200" s="18" t="s">
        <v>25</v>
      </c>
      <c r="C200" s="18" t="s">
        <v>28</v>
      </c>
      <c r="D200" s="18" t="s">
        <v>30</v>
      </c>
      <c r="E200" s="19">
        <v>5</v>
      </c>
      <c r="F200" s="19">
        <v>3</v>
      </c>
      <c r="G200" s="19">
        <v>5</v>
      </c>
      <c r="H200" s="19">
        <v>4</v>
      </c>
      <c r="I200" s="19">
        <v>5</v>
      </c>
      <c r="J200" s="19">
        <v>4</v>
      </c>
      <c r="K200" s="19">
        <v>5</v>
      </c>
      <c r="L200" s="20">
        <v>4.4285714289999998</v>
      </c>
      <c r="M200" s="19">
        <v>4</v>
      </c>
      <c r="N200" s="19">
        <v>2</v>
      </c>
      <c r="O200" s="19">
        <v>5</v>
      </c>
      <c r="P200" s="19">
        <v>4</v>
      </c>
      <c r="Q200" s="19">
        <v>4</v>
      </c>
      <c r="R200" s="19">
        <v>0</v>
      </c>
      <c r="S200" s="20">
        <v>3.1666666669999999</v>
      </c>
      <c r="T200" s="19">
        <v>5</v>
      </c>
      <c r="U200" s="19">
        <v>5</v>
      </c>
      <c r="V200" s="19">
        <v>4</v>
      </c>
      <c r="W200" s="19">
        <v>5</v>
      </c>
      <c r="X200" s="20">
        <v>4.75</v>
      </c>
    </row>
    <row r="201" spans="1:24" x14ac:dyDescent="0.25">
      <c r="A201" s="15" t="s">
        <v>24</v>
      </c>
      <c r="B201" s="15" t="s">
        <v>25</v>
      </c>
      <c r="C201" s="15" t="s">
        <v>27</v>
      </c>
      <c r="D201" s="15" t="s">
        <v>26</v>
      </c>
      <c r="E201" s="16">
        <v>5</v>
      </c>
      <c r="F201" s="16">
        <v>4</v>
      </c>
      <c r="G201" s="16">
        <v>5</v>
      </c>
      <c r="H201" s="16">
        <v>5</v>
      </c>
      <c r="I201" s="16">
        <v>5</v>
      </c>
      <c r="J201" s="16">
        <v>4</v>
      </c>
      <c r="K201" s="16">
        <v>5</v>
      </c>
      <c r="L201" s="17">
        <v>4.7142857139999998</v>
      </c>
      <c r="M201" s="16">
        <v>4</v>
      </c>
      <c r="N201" s="16">
        <v>3</v>
      </c>
      <c r="O201" s="16">
        <v>4</v>
      </c>
      <c r="P201" s="16">
        <v>4</v>
      </c>
      <c r="Q201" s="16">
        <v>4</v>
      </c>
      <c r="R201" s="16">
        <v>3</v>
      </c>
      <c r="S201" s="17">
        <v>3.6666666669999999</v>
      </c>
      <c r="T201" s="16">
        <v>5</v>
      </c>
      <c r="U201" s="16">
        <v>5</v>
      </c>
      <c r="V201" s="16">
        <v>4</v>
      </c>
      <c r="W201" s="16">
        <v>4</v>
      </c>
      <c r="X201" s="17">
        <v>4.5</v>
      </c>
    </row>
    <row r="202" spans="1:24" x14ac:dyDescent="0.25">
      <c r="A202" s="18" t="s">
        <v>24</v>
      </c>
      <c r="B202" s="18" t="s">
        <v>25</v>
      </c>
      <c r="C202" s="18" t="s">
        <v>27</v>
      </c>
      <c r="D202" s="18" t="s">
        <v>30</v>
      </c>
      <c r="E202" s="19">
        <v>4</v>
      </c>
      <c r="F202" s="19">
        <v>4</v>
      </c>
      <c r="G202" s="19">
        <v>6</v>
      </c>
      <c r="H202" s="19">
        <v>3</v>
      </c>
      <c r="I202" s="19">
        <v>5</v>
      </c>
      <c r="J202" s="19">
        <v>3</v>
      </c>
      <c r="K202" s="19">
        <v>5</v>
      </c>
      <c r="L202" s="20">
        <v>4.2857142860000002</v>
      </c>
      <c r="M202" s="19">
        <v>4</v>
      </c>
      <c r="N202" s="19">
        <v>1</v>
      </c>
      <c r="O202" s="19">
        <v>4</v>
      </c>
      <c r="P202" s="19">
        <v>4</v>
      </c>
      <c r="Q202" s="19">
        <v>4</v>
      </c>
      <c r="R202" s="19">
        <v>1</v>
      </c>
      <c r="S202" s="20">
        <v>3</v>
      </c>
      <c r="T202" s="19">
        <v>5</v>
      </c>
      <c r="U202" s="19">
        <v>5</v>
      </c>
      <c r="V202" s="19">
        <v>5</v>
      </c>
      <c r="W202" s="19">
        <v>5</v>
      </c>
      <c r="X202" s="20">
        <v>5</v>
      </c>
    </row>
    <row r="203" spans="1:24" x14ac:dyDescent="0.25">
      <c r="A203" s="15" t="s">
        <v>24</v>
      </c>
      <c r="B203" s="15" t="s">
        <v>25</v>
      </c>
      <c r="C203" s="15" t="s">
        <v>28</v>
      </c>
      <c r="D203" s="15" t="s">
        <v>26</v>
      </c>
      <c r="E203" s="16">
        <v>3</v>
      </c>
      <c r="F203" s="16">
        <v>4</v>
      </c>
      <c r="G203" s="16">
        <v>5</v>
      </c>
      <c r="H203" s="16">
        <v>3</v>
      </c>
      <c r="I203" s="16">
        <v>4</v>
      </c>
      <c r="J203" s="16">
        <v>3</v>
      </c>
      <c r="K203" s="16">
        <v>2</v>
      </c>
      <c r="L203" s="17">
        <v>3.4285714289999998</v>
      </c>
      <c r="M203" s="16">
        <v>5</v>
      </c>
      <c r="N203" s="16">
        <v>3</v>
      </c>
      <c r="O203" s="16">
        <v>5</v>
      </c>
      <c r="P203" s="16">
        <v>5</v>
      </c>
      <c r="Q203" s="16">
        <v>3</v>
      </c>
      <c r="R203" s="16">
        <v>6</v>
      </c>
      <c r="S203" s="17">
        <v>4.5</v>
      </c>
      <c r="T203" s="16">
        <v>3</v>
      </c>
      <c r="U203" s="16">
        <v>6</v>
      </c>
      <c r="V203" s="16">
        <v>5</v>
      </c>
      <c r="W203" s="16">
        <v>3</v>
      </c>
      <c r="X203" s="17">
        <v>4.25</v>
      </c>
    </row>
    <row r="204" spans="1:24" x14ac:dyDescent="0.25">
      <c r="A204" s="18" t="s">
        <v>24</v>
      </c>
      <c r="B204" s="18" t="s">
        <v>25</v>
      </c>
      <c r="C204" s="18" t="s">
        <v>27</v>
      </c>
      <c r="D204" s="18" t="s">
        <v>30</v>
      </c>
      <c r="E204" s="19">
        <v>5</v>
      </c>
      <c r="F204" s="19">
        <v>4</v>
      </c>
      <c r="G204" s="19">
        <v>5</v>
      </c>
      <c r="H204" s="19">
        <v>3</v>
      </c>
      <c r="I204" s="19">
        <v>6</v>
      </c>
      <c r="J204" s="19">
        <v>4</v>
      </c>
      <c r="K204" s="19">
        <v>5</v>
      </c>
      <c r="L204" s="20">
        <v>4.5714285710000002</v>
      </c>
      <c r="M204" s="19">
        <v>3</v>
      </c>
      <c r="N204" s="19">
        <v>1</v>
      </c>
      <c r="O204" s="19">
        <v>3</v>
      </c>
      <c r="P204" s="19">
        <v>2</v>
      </c>
      <c r="Q204" s="19">
        <v>3</v>
      </c>
      <c r="R204" s="19">
        <v>3</v>
      </c>
      <c r="S204" s="20">
        <v>2.5</v>
      </c>
      <c r="T204" s="19">
        <v>4</v>
      </c>
      <c r="U204" s="19">
        <v>4</v>
      </c>
      <c r="V204" s="19">
        <v>5</v>
      </c>
      <c r="W204" s="19">
        <v>5</v>
      </c>
      <c r="X204" s="20">
        <v>4.5</v>
      </c>
    </row>
    <row r="205" spans="1:24" x14ac:dyDescent="0.25">
      <c r="A205" s="15" t="s">
        <v>24</v>
      </c>
      <c r="B205" s="15" t="s">
        <v>25</v>
      </c>
      <c r="C205" s="15" t="s">
        <v>27</v>
      </c>
      <c r="D205" s="15" t="s">
        <v>30</v>
      </c>
      <c r="E205" s="16">
        <v>4</v>
      </c>
      <c r="F205" s="16">
        <v>5</v>
      </c>
      <c r="G205" s="16">
        <v>6</v>
      </c>
      <c r="H205" s="16">
        <v>5</v>
      </c>
      <c r="I205" s="16">
        <v>6</v>
      </c>
      <c r="J205" s="16">
        <v>3</v>
      </c>
      <c r="K205" s="16">
        <v>4</v>
      </c>
      <c r="L205" s="17">
        <v>4.7142857139999998</v>
      </c>
      <c r="M205" s="16">
        <v>3</v>
      </c>
      <c r="N205" s="16">
        <v>2</v>
      </c>
      <c r="O205" s="16">
        <v>4</v>
      </c>
      <c r="P205" s="16">
        <v>2</v>
      </c>
      <c r="Q205" s="16">
        <v>3</v>
      </c>
      <c r="R205" s="16">
        <v>4</v>
      </c>
      <c r="S205" s="17">
        <v>3</v>
      </c>
      <c r="T205" s="16">
        <v>5</v>
      </c>
      <c r="U205" s="16">
        <v>5</v>
      </c>
      <c r="V205" s="16">
        <v>5</v>
      </c>
      <c r="W205" s="16">
        <v>4</v>
      </c>
      <c r="X205" s="17">
        <v>4.75</v>
      </c>
    </row>
    <row r="206" spans="1:24" x14ac:dyDescent="0.25">
      <c r="A206" s="18" t="s">
        <v>29</v>
      </c>
      <c r="B206" s="18" t="s">
        <v>25</v>
      </c>
      <c r="C206" s="18" t="s">
        <v>27</v>
      </c>
      <c r="D206" s="18" t="s">
        <v>30</v>
      </c>
      <c r="E206" s="19">
        <v>5</v>
      </c>
      <c r="F206" s="19">
        <v>6</v>
      </c>
      <c r="G206" s="19">
        <v>6</v>
      </c>
      <c r="H206" s="19">
        <v>5</v>
      </c>
      <c r="I206" s="19">
        <v>4</v>
      </c>
      <c r="J206" s="19">
        <v>4</v>
      </c>
      <c r="K206" s="19">
        <v>6</v>
      </c>
      <c r="L206" s="20">
        <v>5.1428571429999996</v>
      </c>
      <c r="M206" s="19">
        <v>4</v>
      </c>
      <c r="N206" s="19">
        <v>4</v>
      </c>
      <c r="O206" s="19">
        <v>5</v>
      </c>
      <c r="P206" s="19">
        <v>5</v>
      </c>
      <c r="Q206" s="19">
        <v>6</v>
      </c>
      <c r="R206" s="19">
        <v>4</v>
      </c>
      <c r="S206" s="20">
        <v>4.6666666670000003</v>
      </c>
      <c r="T206" s="19">
        <v>3</v>
      </c>
      <c r="U206" s="19">
        <v>4</v>
      </c>
      <c r="V206" s="19">
        <v>5</v>
      </c>
      <c r="W206" s="19">
        <v>6</v>
      </c>
      <c r="X206" s="20">
        <v>4.5</v>
      </c>
    </row>
    <row r="207" spans="1:24" x14ac:dyDescent="0.25">
      <c r="A207" s="15" t="s">
        <v>24</v>
      </c>
      <c r="B207" s="15" t="s">
        <v>25</v>
      </c>
      <c r="C207" s="15" t="s">
        <v>28</v>
      </c>
      <c r="D207" s="15" t="s">
        <v>30</v>
      </c>
      <c r="E207" s="16">
        <v>3</v>
      </c>
      <c r="F207" s="16">
        <v>4</v>
      </c>
      <c r="G207" s="16">
        <v>5</v>
      </c>
      <c r="H207" s="16">
        <v>4</v>
      </c>
      <c r="I207" s="16">
        <v>5</v>
      </c>
      <c r="J207" s="16">
        <v>2</v>
      </c>
      <c r="K207" s="16">
        <v>2</v>
      </c>
      <c r="L207" s="17">
        <v>3.5714285710000002</v>
      </c>
      <c r="M207" s="16">
        <v>2</v>
      </c>
      <c r="N207" s="16">
        <v>2</v>
      </c>
      <c r="O207" s="16">
        <v>4</v>
      </c>
      <c r="P207" s="16">
        <v>2</v>
      </c>
      <c r="Q207" s="16">
        <v>4</v>
      </c>
      <c r="R207" s="16">
        <v>3</v>
      </c>
      <c r="S207" s="17">
        <v>2.8333333330000001</v>
      </c>
      <c r="T207" s="16">
        <v>4</v>
      </c>
      <c r="U207" s="16">
        <v>5</v>
      </c>
      <c r="V207" s="16">
        <v>3</v>
      </c>
      <c r="W207" s="16">
        <v>4</v>
      </c>
      <c r="X207" s="17">
        <v>4</v>
      </c>
    </row>
    <row r="208" spans="1:24" x14ac:dyDescent="0.25">
      <c r="A208" s="18" t="s">
        <v>24</v>
      </c>
      <c r="B208" s="18" t="s">
        <v>25</v>
      </c>
      <c r="C208" s="18" t="s">
        <v>27</v>
      </c>
      <c r="D208" s="18" t="s">
        <v>30</v>
      </c>
      <c r="E208" s="19">
        <v>4</v>
      </c>
      <c r="F208" s="19">
        <v>4</v>
      </c>
      <c r="G208" s="19">
        <v>5</v>
      </c>
      <c r="H208" s="19">
        <v>5</v>
      </c>
      <c r="I208" s="19">
        <v>6</v>
      </c>
      <c r="J208" s="19">
        <v>4</v>
      </c>
      <c r="K208" s="19">
        <v>3</v>
      </c>
      <c r="L208" s="20">
        <v>4.4285714289999998</v>
      </c>
      <c r="M208" s="19">
        <v>5</v>
      </c>
      <c r="N208" s="19">
        <v>4</v>
      </c>
      <c r="O208" s="19">
        <v>6</v>
      </c>
      <c r="P208" s="19">
        <v>6</v>
      </c>
      <c r="Q208" s="19">
        <v>5</v>
      </c>
      <c r="R208" s="19">
        <v>4</v>
      </c>
      <c r="S208" s="20">
        <v>5</v>
      </c>
      <c r="T208" s="19">
        <v>5</v>
      </c>
      <c r="U208" s="19">
        <v>5</v>
      </c>
      <c r="V208" s="19">
        <v>6</v>
      </c>
      <c r="W208" s="19">
        <v>5</v>
      </c>
      <c r="X208" s="20">
        <v>5.25</v>
      </c>
    </row>
    <row r="209" spans="1:24" x14ac:dyDescent="0.25">
      <c r="A209" s="15" t="s">
        <v>29</v>
      </c>
      <c r="B209" s="15" t="s">
        <v>25</v>
      </c>
      <c r="C209" s="15" t="s">
        <v>27</v>
      </c>
      <c r="D209" s="15" t="s">
        <v>30</v>
      </c>
      <c r="E209" s="16">
        <v>5</v>
      </c>
      <c r="F209" s="16">
        <v>3</v>
      </c>
      <c r="G209" s="16">
        <v>5</v>
      </c>
      <c r="H209" s="16">
        <v>2</v>
      </c>
      <c r="I209" s="16">
        <v>5</v>
      </c>
      <c r="J209" s="16">
        <v>3</v>
      </c>
      <c r="K209" s="16">
        <v>4</v>
      </c>
      <c r="L209" s="17">
        <v>3.8571428569999999</v>
      </c>
      <c r="M209" s="16">
        <v>5</v>
      </c>
      <c r="N209" s="16">
        <v>2</v>
      </c>
      <c r="O209" s="16">
        <v>5</v>
      </c>
      <c r="P209" s="16">
        <v>5</v>
      </c>
      <c r="Q209" s="16">
        <v>4</v>
      </c>
      <c r="R209" s="16">
        <v>2</v>
      </c>
      <c r="S209" s="17">
        <v>3.8333333330000001</v>
      </c>
      <c r="T209" s="16">
        <v>4</v>
      </c>
      <c r="U209" s="16">
        <v>6</v>
      </c>
      <c r="V209" s="16">
        <v>4</v>
      </c>
      <c r="W209" s="16">
        <v>6</v>
      </c>
      <c r="X209" s="17">
        <v>5</v>
      </c>
    </row>
    <row r="210" spans="1:24" x14ac:dyDescent="0.25">
      <c r="A210" s="18" t="s">
        <v>24</v>
      </c>
      <c r="B210" s="18" t="s">
        <v>25</v>
      </c>
      <c r="C210" s="18" t="s">
        <v>28</v>
      </c>
      <c r="D210" s="18" t="s">
        <v>30</v>
      </c>
      <c r="E210" s="19">
        <v>5</v>
      </c>
      <c r="F210" s="19">
        <v>4</v>
      </c>
      <c r="G210" s="19">
        <v>6</v>
      </c>
      <c r="H210" s="19">
        <v>4</v>
      </c>
      <c r="I210" s="19">
        <v>5</v>
      </c>
      <c r="J210" s="19">
        <v>4</v>
      </c>
      <c r="K210" s="19">
        <v>4</v>
      </c>
      <c r="L210" s="20">
        <v>4.5714285710000002</v>
      </c>
      <c r="M210" s="19">
        <v>4</v>
      </c>
      <c r="N210" s="19">
        <v>4</v>
      </c>
      <c r="O210" s="19">
        <v>5</v>
      </c>
      <c r="P210" s="19">
        <v>5</v>
      </c>
      <c r="Q210" s="19">
        <v>4</v>
      </c>
      <c r="R210" s="19">
        <v>4</v>
      </c>
      <c r="S210" s="20">
        <v>4.3333333329999997</v>
      </c>
      <c r="T210" s="19">
        <v>5</v>
      </c>
      <c r="U210" s="19">
        <v>6</v>
      </c>
      <c r="V210" s="19">
        <v>5</v>
      </c>
      <c r="W210" s="19">
        <v>5</v>
      </c>
      <c r="X210" s="20">
        <v>5.25</v>
      </c>
    </row>
    <row r="211" spans="1:24" x14ac:dyDescent="0.25">
      <c r="A211" s="15" t="s">
        <v>24</v>
      </c>
      <c r="B211" s="15" t="s">
        <v>25</v>
      </c>
      <c r="C211" s="15" t="s">
        <v>27</v>
      </c>
      <c r="D211" s="15" t="s">
        <v>30</v>
      </c>
      <c r="E211" s="16">
        <v>5</v>
      </c>
      <c r="F211" s="16">
        <v>5</v>
      </c>
      <c r="G211" s="16">
        <v>6</v>
      </c>
      <c r="H211" s="16">
        <v>4</v>
      </c>
      <c r="I211" s="16">
        <v>6</v>
      </c>
      <c r="J211" s="16">
        <v>5</v>
      </c>
      <c r="K211" s="16">
        <v>5</v>
      </c>
      <c r="L211" s="17">
        <v>5.1428571429999996</v>
      </c>
      <c r="M211" s="16">
        <v>3</v>
      </c>
      <c r="N211" s="16">
        <v>1</v>
      </c>
      <c r="O211" s="16">
        <v>4</v>
      </c>
      <c r="P211" s="16">
        <v>2</v>
      </c>
      <c r="Q211" s="16">
        <v>5</v>
      </c>
      <c r="R211" s="16">
        <v>0</v>
      </c>
      <c r="S211" s="17">
        <v>2.5</v>
      </c>
      <c r="T211" s="16">
        <v>5</v>
      </c>
      <c r="U211" s="16">
        <v>5</v>
      </c>
      <c r="V211" s="16">
        <v>4</v>
      </c>
      <c r="W211" s="16">
        <v>5</v>
      </c>
      <c r="X211" s="17">
        <v>4.75</v>
      </c>
    </row>
    <row r="212" spans="1:24" x14ac:dyDescent="0.25">
      <c r="A212" s="18" t="s">
        <v>29</v>
      </c>
      <c r="B212" s="18" t="s">
        <v>25</v>
      </c>
      <c r="C212" s="18" t="s">
        <v>27</v>
      </c>
      <c r="D212" s="18" t="s">
        <v>30</v>
      </c>
      <c r="E212" s="19">
        <v>6</v>
      </c>
      <c r="F212" s="19">
        <v>4</v>
      </c>
      <c r="G212" s="19">
        <v>6</v>
      </c>
      <c r="H212" s="19">
        <v>3</v>
      </c>
      <c r="I212" s="19">
        <v>5</v>
      </c>
      <c r="J212" s="19">
        <v>5</v>
      </c>
      <c r="K212" s="19">
        <v>4</v>
      </c>
      <c r="L212" s="20">
        <v>4.7142857139999998</v>
      </c>
      <c r="M212" s="19">
        <v>4</v>
      </c>
      <c r="N212" s="19">
        <v>2</v>
      </c>
      <c r="O212" s="19">
        <v>5</v>
      </c>
      <c r="P212" s="19">
        <v>5</v>
      </c>
      <c r="Q212" s="19">
        <v>5</v>
      </c>
      <c r="R212" s="19">
        <v>6</v>
      </c>
      <c r="S212" s="20">
        <v>4.5</v>
      </c>
      <c r="T212" s="19">
        <v>6</v>
      </c>
      <c r="U212" s="19">
        <v>6</v>
      </c>
      <c r="V212" s="19">
        <v>6</v>
      </c>
      <c r="W212" s="19">
        <v>6</v>
      </c>
      <c r="X212" s="20">
        <v>6</v>
      </c>
    </row>
    <row r="213" spans="1:24" x14ac:dyDescent="0.25">
      <c r="A213" s="15" t="s">
        <v>24</v>
      </c>
      <c r="B213" s="15" t="s">
        <v>25</v>
      </c>
      <c r="C213" s="15" t="s">
        <v>27</v>
      </c>
      <c r="D213" s="15" t="s">
        <v>26</v>
      </c>
      <c r="E213" s="16">
        <v>3</v>
      </c>
      <c r="F213" s="16">
        <v>2</v>
      </c>
      <c r="G213" s="16">
        <v>6</v>
      </c>
      <c r="H213" s="16">
        <v>4</v>
      </c>
      <c r="I213" s="16">
        <v>3</v>
      </c>
      <c r="J213" s="16">
        <v>3</v>
      </c>
      <c r="K213" s="16">
        <v>5</v>
      </c>
      <c r="L213" s="17">
        <v>3.7142857139999998</v>
      </c>
      <c r="M213" s="16">
        <v>2</v>
      </c>
      <c r="N213" s="16">
        <v>2</v>
      </c>
      <c r="O213" s="16">
        <v>4</v>
      </c>
      <c r="P213" s="16">
        <v>6</v>
      </c>
      <c r="Q213" s="16">
        <v>1</v>
      </c>
      <c r="R213" s="16">
        <v>1</v>
      </c>
      <c r="S213" s="17">
        <v>2.6666666669999999</v>
      </c>
      <c r="T213" s="16">
        <v>6</v>
      </c>
      <c r="U213" s="16">
        <v>3</v>
      </c>
      <c r="V213" s="16">
        <v>3</v>
      </c>
      <c r="W213" s="16">
        <v>4</v>
      </c>
      <c r="X213" s="17">
        <v>4</v>
      </c>
    </row>
    <row r="214" spans="1:24" x14ac:dyDescent="0.25">
      <c r="A214" s="18" t="s">
        <v>24</v>
      </c>
      <c r="B214" s="18" t="s">
        <v>25</v>
      </c>
      <c r="C214" s="18" t="s">
        <v>31</v>
      </c>
      <c r="D214" s="18" t="s">
        <v>26</v>
      </c>
      <c r="E214" s="19">
        <v>4</v>
      </c>
      <c r="F214" s="19">
        <v>4</v>
      </c>
      <c r="G214" s="19">
        <v>1</v>
      </c>
      <c r="H214" s="19">
        <v>1</v>
      </c>
      <c r="I214" s="19">
        <v>6</v>
      </c>
      <c r="J214" s="19">
        <v>4</v>
      </c>
      <c r="K214" s="19">
        <v>3</v>
      </c>
      <c r="L214" s="20">
        <v>3.2857142860000002</v>
      </c>
      <c r="M214" s="19">
        <v>3</v>
      </c>
      <c r="N214" s="19">
        <v>2</v>
      </c>
      <c r="O214" s="19">
        <v>6</v>
      </c>
      <c r="P214" s="19">
        <v>5</v>
      </c>
      <c r="Q214" s="19">
        <v>3</v>
      </c>
      <c r="R214" s="19">
        <v>2</v>
      </c>
      <c r="S214" s="20">
        <v>3.5</v>
      </c>
      <c r="T214" s="19">
        <v>4</v>
      </c>
      <c r="U214" s="19">
        <v>5</v>
      </c>
      <c r="V214" s="19">
        <v>4</v>
      </c>
      <c r="W214" s="19">
        <v>4</v>
      </c>
      <c r="X214" s="20">
        <v>4.25</v>
      </c>
    </row>
    <row r="215" spans="1:24" x14ac:dyDescent="0.25">
      <c r="A215" s="15" t="s">
        <v>24</v>
      </c>
      <c r="B215" s="15" t="s">
        <v>25</v>
      </c>
      <c r="C215" s="15" t="s">
        <v>28</v>
      </c>
      <c r="D215" s="15" t="s">
        <v>30</v>
      </c>
      <c r="E215" s="16">
        <v>3</v>
      </c>
      <c r="F215" s="16">
        <v>4</v>
      </c>
      <c r="G215" s="16">
        <v>6</v>
      </c>
      <c r="H215" s="16">
        <v>4</v>
      </c>
      <c r="I215" s="16">
        <v>6</v>
      </c>
      <c r="J215" s="16">
        <v>3</v>
      </c>
      <c r="K215" s="16">
        <v>6</v>
      </c>
      <c r="L215" s="17">
        <v>4.5714285710000002</v>
      </c>
      <c r="M215" s="16">
        <v>2</v>
      </c>
      <c r="N215" s="16">
        <v>3</v>
      </c>
      <c r="O215" s="16">
        <v>4</v>
      </c>
      <c r="P215" s="16">
        <v>5</v>
      </c>
      <c r="Q215" s="16">
        <v>3</v>
      </c>
      <c r="R215" s="16">
        <v>3</v>
      </c>
      <c r="S215" s="17">
        <v>3.3333333330000001</v>
      </c>
      <c r="T215" s="16">
        <v>6</v>
      </c>
      <c r="U215" s="16">
        <v>6</v>
      </c>
      <c r="V215" s="16">
        <v>3</v>
      </c>
      <c r="W215" s="16">
        <v>5</v>
      </c>
      <c r="X215" s="17">
        <v>5</v>
      </c>
    </row>
    <row r="216" spans="1:24" x14ac:dyDescent="0.25">
      <c r="A216" s="18" t="s">
        <v>24</v>
      </c>
      <c r="B216" s="18" t="s">
        <v>32</v>
      </c>
      <c r="C216" s="18" t="s">
        <v>27</v>
      </c>
      <c r="D216" s="18" t="s">
        <v>30</v>
      </c>
      <c r="E216" s="19">
        <v>5</v>
      </c>
      <c r="F216" s="19">
        <v>4</v>
      </c>
      <c r="G216" s="19">
        <v>6</v>
      </c>
      <c r="H216" s="19">
        <v>4</v>
      </c>
      <c r="I216" s="19">
        <v>6</v>
      </c>
      <c r="J216" s="19">
        <v>5</v>
      </c>
      <c r="K216" s="19">
        <v>6</v>
      </c>
      <c r="L216" s="20">
        <v>5.1428571429999996</v>
      </c>
      <c r="M216" s="19">
        <v>5</v>
      </c>
      <c r="N216" s="19">
        <v>4</v>
      </c>
      <c r="O216" s="19">
        <v>6</v>
      </c>
      <c r="P216" s="19">
        <v>5</v>
      </c>
      <c r="Q216" s="19">
        <v>6</v>
      </c>
      <c r="R216" s="19">
        <v>5</v>
      </c>
      <c r="S216" s="20">
        <v>5.1666666670000003</v>
      </c>
      <c r="T216" s="19">
        <v>5</v>
      </c>
      <c r="U216" s="19">
        <v>5</v>
      </c>
      <c r="V216" s="19">
        <v>6</v>
      </c>
      <c r="W216" s="19">
        <v>6</v>
      </c>
      <c r="X216" s="20">
        <v>5.5</v>
      </c>
    </row>
    <row r="217" spans="1:24" x14ac:dyDescent="0.25">
      <c r="A217" s="15" t="s">
        <v>24</v>
      </c>
      <c r="B217" s="15" t="s">
        <v>32</v>
      </c>
      <c r="C217" s="15" t="s">
        <v>28</v>
      </c>
      <c r="D217" s="15" t="s">
        <v>30</v>
      </c>
      <c r="E217" s="16">
        <v>4</v>
      </c>
      <c r="F217" s="16">
        <v>4</v>
      </c>
      <c r="G217" s="16">
        <v>4</v>
      </c>
      <c r="H217" s="16">
        <v>4</v>
      </c>
      <c r="I217" s="16">
        <v>4</v>
      </c>
      <c r="J217" s="16">
        <v>4</v>
      </c>
      <c r="K217" s="16">
        <v>4</v>
      </c>
      <c r="L217" s="17">
        <v>4</v>
      </c>
      <c r="M217" s="16">
        <v>3</v>
      </c>
      <c r="N217" s="16">
        <v>4</v>
      </c>
      <c r="O217" s="16">
        <v>4</v>
      </c>
      <c r="P217" s="16">
        <v>4</v>
      </c>
      <c r="Q217" s="16">
        <v>2</v>
      </c>
      <c r="R217" s="16">
        <v>3</v>
      </c>
      <c r="S217" s="17">
        <v>3.3333333330000001</v>
      </c>
      <c r="T217" s="16">
        <v>6</v>
      </c>
      <c r="U217" s="16">
        <v>6</v>
      </c>
      <c r="V217" s="16">
        <v>6</v>
      </c>
      <c r="W217" s="16">
        <v>3</v>
      </c>
      <c r="X217" s="17">
        <v>5.25</v>
      </c>
    </row>
    <row r="218" spans="1:24" x14ac:dyDescent="0.25">
      <c r="A218" s="18" t="s">
        <v>24</v>
      </c>
      <c r="B218" s="18" t="s">
        <v>32</v>
      </c>
      <c r="C218" s="18" t="s">
        <v>27</v>
      </c>
      <c r="D218" s="18" t="s">
        <v>30</v>
      </c>
      <c r="E218" s="19">
        <v>5</v>
      </c>
      <c r="F218" s="19">
        <v>5</v>
      </c>
      <c r="G218" s="19">
        <v>6</v>
      </c>
      <c r="H218" s="19">
        <v>5</v>
      </c>
      <c r="I218" s="19">
        <v>6</v>
      </c>
      <c r="J218" s="19">
        <v>5</v>
      </c>
      <c r="K218" s="19">
        <v>6</v>
      </c>
      <c r="L218" s="20">
        <v>5.4285714289999998</v>
      </c>
      <c r="M218" s="19">
        <v>3</v>
      </c>
      <c r="N218" s="19">
        <v>4</v>
      </c>
      <c r="O218" s="19">
        <v>5</v>
      </c>
      <c r="P218" s="19">
        <v>4</v>
      </c>
      <c r="Q218" s="19">
        <v>3</v>
      </c>
      <c r="R218" s="19">
        <v>6</v>
      </c>
      <c r="S218" s="20">
        <v>4.1666666670000003</v>
      </c>
      <c r="T218" s="19">
        <v>6</v>
      </c>
      <c r="U218" s="19">
        <v>6</v>
      </c>
      <c r="V218" s="19">
        <v>6</v>
      </c>
      <c r="W218" s="19">
        <v>6</v>
      </c>
      <c r="X218" s="20">
        <v>6</v>
      </c>
    </row>
    <row r="219" spans="1:24" x14ac:dyDescent="0.25">
      <c r="A219" s="15" t="s">
        <v>24</v>
      </c>
      <c r="B219" s="15" t="s">
        <v>32</v>
      </c>
      <c r="C219" s="15" t="s">
        <v>27</v>
      </c>
      <c r="D219" s="15" t="s">
        <v>30</v>
      </c>
      <c r="E219" s="16">
        <v>2</v>
      </c>
      <c r="F219" s="16">
        <v>2</v>
      </c>
      <c r="G219" s="16">
        <v>2</v>
      </c>
      <c r="H219" s="16">
        <v>2</v>
      </c>
      <c r="I219" s="16">
        <v>6</v>
      </c>
      <c r="J219" s="16">
        <v>2</v>
      </c>
      <c r="K219" s="16">
        <v>3</v>
      </c>
      <c r="L219" s="17">
        <v>2.7142857139999998</v>
      </c>
      <c r="M219" s="16">
        <v>4</v>
      </c>
      <c r="N219" s="16">
        <v>4</v>
      </c>
      <c r="O219" s="16">
        <v>4</v>
      </c>
      <c r="P219" s="16">
        <v>4</v>
      </c>
      <c r="Q219" s="16">
        <v>3</v>
      </c>
      <c r="R219" s="16">
        <v>0</v>
      </c>
      <c r="S219" s="17">
        <v>3.1666666669999999</v>
      </c>
      <c r="T219" s="16">
        <v>5</v>
      </c>
      <c r="U219" s="16">
        <v>5</v>
      </c>
      <c r="V219" s="16">
        <v>5</v>
      </c>
      <c r="W219" s="16">
        <v>5</v>
      </c>
      <c r="X219" s="17">
        <v>5</v>
      </c>
    </row>
    <row r="220" spans="1:24" x14ac:dyDescent="0.25">
      <c r="A220" s="18" t="s">
        <v>24</v>
      </c>
      <c r="B220" s="18" t="s">
        <v>32</v>
      </c>
      <c r="C220" s="18" t="s">
        <v>28</v>
      </c>
      <c r="D220" s="18" t="s">
        <v>30</v>
      </c>
      <c r="E220" s="19">
        <v>5</v>
      </c>
      <c r="F220" s="19">
        <v>5</v>
      </c>
      <c r="G220" s="19">
        <v>6</v>
      </c>
      <c r="H220" s="19">
        <v>6</v>
      </c>
      <c r="I220" s="19">
        <v>4</v>
      </c>
      <c r="J220" s="19">
        <v>4</v>
      </c>
      <c r="K220" s="19">
        <v>5</v>
      </c>
      <c r="L220" s="20">
        <v>5</v>
      </c>
      <c r="M220" s="19">
        <v>1</v>
      </c>
      <c r="N220" s="19">
        <v>1</v>
      </c>
      <c r="O220" s="19">
        <v>2</v>
      </c>
      <c r="P220" s="19">
        <v>3</v>
      </c>
      <c r="Q220" s="19">
        <v>3</v>
      </c>
      <c r="R220" s="19">
        <v>5</v>
      </c>
      <c r="S220" s="20">
        <v>2.5</v>
      </c>
      <c r="T220" s="19">
        <v>6</v>
      </c>
      <c r="U220" s="19">
        <v>6</v>
      </c>
      <c r="V220" s="19">
        <v>6</v>
      </c>
      <c r="W220" s="19">
        <v>6</v>
      </c>
      <c r="X220" s="20">
        <v>6</v>
      </c>
    </row>
    <row r="221" spans="1:24" x14ac:dyDescent="0.25">
      <c r="A221" s="15" t="s">
        <v>24</v>
      </c>
      <c r="B221" s="15" t="s">
        <v>32</v>
      </c>
      <c r="C221" s="15" t="s">
        <v>27</v>
      </c>
      <c r="D221" s="15" t="s">
        <v>30</v>
      </c>
      <c r="E221" s="16">
        <v>5</v>
      </c>
      <c r="F221" s="16">
        <v>4</v>
      </c>
      <c r="G221" s="16">
        <v>6</v>
      </c>
      <c r="H221" s="16">
        <v>5</v>
      </c>
      <c r="I221" s="16">
        <v>6</v>
      </c>
      <c r="J221" s="16">
        <v>6</v>
      </c>
      <c r="K221" s="16">
        <v>5</v>
      </c>
      <c r="L221" s="17">
        <v>5.2857142860000002</v>
      </c>
      <c r="M221" s="16">
        <v>5</v>
      </c>
      <c r="N221" s="16">
        <v>5</v>
      </c>
      <c r="O221" s="16">
        <v>3</v>
      </c>
      <c r="P221" s="16">
        <v>3</v>
      </c>
      <c r="Q221" s="16">
        <v>5</v>
      </c>
      <c r="R221" s="16">
        <v>3</v>
      </c>
      <c r="S221" s="17">
        <v>4</v>
      </c>
      <c r="T221" s="16">
        <v>6</v>
      </c>
      <c r="U221" s="16">
        <v>6</v>
      </c>
      <c r="V221" s="16">
        <v>6</v>
      </c>
      <c r="W221" s="16">
        <v>6</v>
      </c>
      <c r="X221" s="17">
        <v>6</v>
      </c>
    </row>
    <row r="222" spans="1:24" x14ac:dyDescent="0.25">
      <c r="A222" s="18" t="s">
        <v>24</v>
      </c>
      <c r="B222" s="18" t="s">
        <v>25</v>
      </c>
      <c r="C222" s="18" t="s">
        <v>28</v>
      </c>
      <c r="D222" s="18" t="s">
        <v>30</v>
      </c>
      <c r="E222" s="19">
        <v>3</v>
      </c>
      <c r="F222" s="19">
        <v>3</v>
      </c>
      <c r="G222" s="19">
        <v>6</v>
      </c>
      <c r="H222" s="19">
        <v>4</v>
      </c>
      <c r="I222" s="19">
        <v>5</v>
      </c>
      <c r="J222" s="19">
        <v>2</v>
      </c>
      <c r="K222" s="19">
        <v>3</v>
      </c>
      <c r="L222" s="20">
        <v>3.7142857139999998</v>
      </c>
      <c r="M222" s="19">
        <v>1</v>
      </c>
      <c r="N222" s="19">
        <v>1</v>
      </c>
      <c r="O222" s="19">
        <v>5</v>
      </c>
      <c r="P222" s="19">
        <v>5</v>
      </c>
      <c r="Q222" s="19">
        <v>4</v>
      </c>
      <c r="R222" s="19">
        <v>1</v>
      </c>
      <c r="S222" s="20">
        <v>2.8333333330000001</v>
      </c>
      <c r="T222" s="19">
        <v>5</v>
      </c>
      <c r="U222" s="19">
        <v>5</v>
      </c>
      <c r="V222" s="19">
        <v>5</v>
      </c>
      <c r="W222" s="19">
        <v>5</v>
      </c>
      <c r="X222" s="20">
        <v>5</v>
      </c>
    </row>
    <row r="223" spans="1:24" x14ac:dyDescent="0.25">
      <c r="A223" s="15" t="s">
        <v>29</v>
      </c>
      <c r="B223" s="15" t="s">
        <v>25</v>
      </c>
      <c r="C223" s="15" t="s">
        <v>28</v>
      </c>
      <c r="D223" s="15" t="s">
        <v>30</v>
      </c>
      <c r="E223" s="16">
        <v>5</v>
      </c>
      <c r="F223" s="16">
        <v>4</v>
      </c>
      <c r="G223" s="16">
        <v>6</v>
      </c>
      <c r="H223" s="16">
        <v>5</v>
      </c>
      <c r="I223" s="16">
        <v>6</v>
      </c>
      <c r="J223" s="16">
        <v>4</v>
      </c>
      <c r="K223" s="16">
        <v>2</v>
      </c>
      <c r="L223" s="17">
        <v>4.5714285710000002</v>
      </c>
      <c r="M223" s="16">
        <v>4</v>
      </c>
      <c r="N223" s="16">
        <v>2</v>
      </c>
      <c r="O223" s="16">
        <v>3</v>
      </c>
      <c r="P223" s="16">
        <v>4</v>
      </c>
      <c r="Q223" s="16">
        <v>5</v>
      </c>
      <c r="R223" s="16">
        <v>4</v>
      </c>
      <c r="S223" s="17">
        <v>3.6666666669999999</v>
      </c>
      <c r="T223" s="16">
        <v>5</v>
      </c>
      <c r="U223" s="16">
        <v>5</v>
      </c>
      <c r="V223" s="16">
        <v>4</v>
      </c>
      <c r="W223" s="16">
        <v>5</v>
      </c>
      <c r="X223" s="17">
        <v>4.75</v>
      </c>
    </row>
    <row r="224" spans="1:24" x14ac:dyDescent="0.25">
      <c r="A224" s="18" t="s">
        <v>24</v>
      </c>
      <c r="B224" s="18" t="s">
        <v>32</v>
      </c>
      <c r="C224" s="18" t="s">
        <v>28</v>
      </c>
      <c r="D224" s="18" t="s">
        <v>30</v>
      </c>
      <c r="E224" s="19">
        <v>6</v>
      </c>
      <c r="F224" s="19">
        <v>5</v>
      </c>
      <c r="G224" s="19">
        <v>6</v>
      </c>
      <c r="H224" s="19">
        <v>6</v>
      </c>
      <c r="I224" s="19">
        <v>6</v>
      </c>
      <c r="J224" s="19">
        <v>6</v>
      </c>
      <c r="K224" s="19">
        <v>6</v>
      </c>
      <c r="L224" s="20">
        <v>5.8571428570000004</v>
      </c>
      <c r="M224" s="19">
        <v>4</v>
      </c>
      <c r="N224" s="19">
        <v>4</v>
      </c>
      <c r="O224" s="19">
        <v>5</v>
      </c>
      <c r="P224" s="19">
        <v>4</v>
      </c>
      <c r="Q224" s="19">
        <v>4</v>
      </c>
      <c r="R224" s="19">
        <v>4</v>
      </c>
      <c r="S224" s="20">
        <v>4.1666666670000003</v>
      </c>
      <c r="T224" s="19">
        <v>5</v>
      </c>
      <c r="U224" s="19">
        <v>5</v>
      </c>
      <c r="V224" s="19">
        <v>5</v>
      </c>
      <c r="W224" s="19">
        <v>5</v>
      </c>
      <c r="X224" s="20">
        <v>5</v>
      </c>
    </row>
    <row r="225" spans="1:24" x14ac:dyDescent="0.25">
      <c r="A225" s="15" t="s">
        <v>29</v>
      </c>
      <c r="B225" s="15" t="s">
        <v>32</v>
      </c>
      <c r="C225" s="15" t="s">
        <v>27</v>
      </c>
      <c r="D225" s="15" t="s">
        <v>30</v>
      </c>
      <c r="E225" s="16">
        <v>5</v>
      </c>
      <c r="F225" s="16">
        <v>5</v>
      </c>
      <c r="G225" s="16">
        <v>6</v>
      </c>
      <c r="H225" s="16">
        <v>5</v>
      </c>
      <c r="I225" s="16">
        <v>6</v>
      </c>
      <c r="J225" s="16">
        <v>5</v>
      </c>
      <c r="K225" s="16">
        <v>4</v>
      </c>
      <c r="L225" s="17">
        <v>5.1428571429999996</v>
      </c>
      <c r="M225" s="16">
        <v>5</v>
      </c>
      <c r="N225" s="16">
        <v>3</v>
      </c>
      <c r="O225" s="16">
        <v>4</v>
      </c>
      <c r="P225" s="16">
        <v>3</v>
      </c>
      <c r="Q225" s="16">
        <v>2</v>
      </c>
      <c r="R225" s="16">
        <v>5</v>
      </c>
      <c r="S225" s="17">
        <v>3.6666666669999999</v>
      </c>
      <c r="T225" s="16">
        <v>5</v>
      </c>
      <c r="U225" s="16">
        <v>6</v>
      </c>
      <c r="V225" s="16">
        <v>6</v>
      </c>
      <c r="W225" s="16">
        <v>6</v>
      </c>
      <c r="X225" s="17">
        <v>5.75</v>
      </c>
    </row>
    <row r="226" spans="1:24" x14ac:dyDescent="0.25">
      <c r="A226" s="18" t="s">
        <v>29</v>
      </c>
      <c r="B226" s="18" t="s">
        <v>32</v>
      </c>
      <c r="C226" s="18" t="s">
        <v>27</v>
      </c>
      <c r="D226" s="18" t="s">
        <v>30</v>
      </c>
      <c r="E226" s="19">
        <v>6</v>
      </c>
      <c r="F226" s="19">
        <v>6</v>
      </c>
      <c r="G226" s="19">
        <v>6</v>
      </c>
      <c r="H226" s="19">
        <v>6</v>
      </c>
      <c r="I226" s="19">
        <v>6</v>
      </c>
      <c r="J226" s="19">
        <v>5</v>
      </c>
      <c r="K226" s="19">
        <v>4</v>
      </c>
      <c r="L226" s="20">
        <v>5.5714285710000002</v>
      </c>
      <c r="M226" s="19">
        <v>4</v>
      </c>
      <c r="N226" s="19">
        <v>2</v>
      </c>
      <c r="O226" s="19">
        <v>0</v>
      </c>
      <c r="P226" s="19">
        <v>3</v>
      </c>
      <c r="Q226" s="19">
        <v>1</v>
      </c>
      <c r="R226" s="19">
        <v>5</v>
      </c>
      <c r="S226" s="20">
        <v>2.5</v>
      </c>
      <c r="T226" s="19">
        <v>6</v>
      </c>
      <c r="U226" s="19">
        <v>6</v>
      </c>
      <c r="V226" s="19">
        <v>6</v>
      </c>
      <c r="W226" s="19">
        <v>6</v>
      </c>
      <c r="X226" s="20">
        <v>6</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370EE-02DF-4A06-83E6-C63FCA245CD0}">
  <dimension ref="A1:X226"/>
  <sheetViews>
    <sheetView zoomScale="85" zoomScaleNormal="85" workbookViewId="0">
      <selection activeCell="E23" sqref="E23"/>
    </sheetView>
  </sheetViews>
  <sheetFormatPr baseColWidth="10" defaultRowHeight="15" x14ac:dyDescent="0.25"/>
  <cols>
    <col min="3" max="3" width="13" customWidth="1"/>
    <col min="4" max="4" width="11.42578125" customWidth="1"/>
    <col min="5" max="11" width="10.85546875" customWidth="1"/>
    <col min="12" max="12" width="10.85546875" style="1" customWidth="1"/>
    <col min="13" max="18" width="10.85546875" customWidth="1"/>
    <col min="19" max="19" width="10.85546875" style="1" customWidth="1"/>
    <col min="20" max="24" width="10.85546875" customWidth="1"/>
  </cols>
  <sheetData>
    <row r="1" spans="1:24" x14ac:dyDescent="0.25">
      <c r="E1" t="s">
        <v>46</v>
      </c>
      <c r="F1" t="s">
        <v>47</v>
      </c>
      <c r="G1" t="s">
        <v>48</v>
      </c>
      <c r="H1" t="s">
        <v>49</v>
      </c>
      <c r="I1" t="s">
        <v>50</v>
      </c>
      <c r="J1" t="s">
        <v>51</v>
      </c>
      <c r="K1" t="s">
        <v>52</v>
      </c>
      <c r="L1" s="1" t="s">
        <v>11</v>
      </c>
      <c r="M1" t="s">
        <v>58</v>
      </c>
      <c r="N1" t="s">
        <v>53</v>
      </c>
      <c r="O1" t="s">
        <v>54</v>
      </c>
      <c r="P1" t="s">
        <v>55</v>
      </c>
      <c r="Q1" t="s">
        <v>56</v>
      </c>
      <c r="R1" t="s">
        <v>57</v>
      </c>
      <c r="S1" s="1" t="s">
        <v>18</v>
      </c>
      <c r="T1" t="s">
        <v>59</v>
      </c>
      <c r="U1" t="s">
        <v>60</v>
      </c>
      <c r="V1" t="s">
        <v>61</v>
      </c>
      <c r="W1" t="s">
        <v>62</v>
      </c>
      <c r="X1" t="s">
        <v>23</v>
      </c>
    </row>
    <row r="2" spans="1:24" x14ac:dyDescent="0.25">
      <c r="A2" s="3"/>
      <c r="D2" t="s">
        <v>35</v>
      </c>
      <c r="E2" s="1">
        <f>AVERAGE(E8:E226)</f>
        <v>4.1415525114155249</v>
      </c>
      <c r="F2" s="1">
        <f t="shared" ref="F2:X2" si="0">AVERAGE(F8:F226)</f>
        <v>3.7351598173515983</v>
      </c>
      <c r="G2" s="1">
        <f t="shared" si="0"/>
        <v>4.9086757990867582</v>
      </c>
      <c r="H2" s="1">
        <f t="shared" si="0"/>
        <v>3.8310502283105023</v>
      </c>
      <c r="I2" s="1">
        <f t="shared" si="0"/>
        <v>4.3013698630136989</v>
      </c>
      <c r="J2" s="1">
        <f t="shared" si="0"/>
        <v>3.689497716894977</v>
      </c>
      <c r="K2" s="1">
        <f t="shared" si="0"/>
        <v>4.127853881278539</v>
      </c>
      <c r="L2" s="1">
        <f t="shared" si="0"/>
        <v>4.1050228310273953</v>
      </c>
      <c r="M2" s="1">
        <f t="shared" si="0"/>
        <v>3.7671232876712328</v>
      </c>
      <c r="N2" s="1">
        <f t="shared" si="0"/>
        <v>2.4566210045662102</v>
      </c>
      <c r="O2" s="1">
        <f t="shared" si="0"/>
        <v>4.2876712328767121</v>
      </c>
      <c r="P2" s="1">
        <f t="shared" si="0"/>
        <v>3.8493150684931505</v>
      </c>
      <c r="Q2" s="1">
        <f t="shared" si="0"/>
        <v>3.7214611872146119</v>
      </c>
      <c r="R2" s="1">
        <f t="shared" si="0"/>
        <v>3.7442922374429224</v>
      </c>
      <c r="S2" s="1">
        <f t="shared" si="0"/>
        <v>3.6377473363744279</v>
      </c>
      <c r="T2" s="1">
        <f t="shared" si="0"/>
        <v>4.6255707762557075</v>
      </c>
      <c r="U2" s="1">
        <f t="shared" si="0"/>
        <v>4.7853881278538815</v>
      </c>
      <c r="V2" s="1">
        <f t="shared" si="0"/>
        <v>4.4840182648401825</v>
      </c>
      <c r="W2" s="1">
        <f t="shared" si="0"/>
        <v>4.9406392694063923</v>
      </c>
      <c r="X2" s="1">
        <f t="shared" si="0"/>
        <v>4.7089041095890414</v>
      </c>
    </row>
    <row r="3" spans="1:24" x14ac:dyDescent="0.25">
      <c r="D3" t="s">
        <v>34</v>
      </c>
      <c r="E3" s="1">
        <f>MEDIAN(E8:E226)</f>
        <v>4</v>
      </c>
      <c r="F3" s="1">
        <f t="shared" ref="F3:X3" si="1">MEDIAN(F8:F226)</f>
        <v>4</v>
      </c>
      <c r="G3" s="1">
        <f t="shared" si="1"/>
        <v>5</v>
      </c>
      <c r="H3" s="1">
        <f t="shared" si="1"/>
        <v>4</v>
      </c>
      <c r="I3" s="1">
        <f t="shared" si="1"/>
        <v>5</v>
      </c>
      <c r="J3" s="1">
        <f t="shared" si="1"/>
        <v>4</v>
      </c>
      <c r="K3" s="1">
        <f t="shared" si="1"/>
        <v>4</v>
      </c>
      <c r="L3" s="1">
        <f t="shared" si="1"/>
        <v>4.2857142860000002</v>
      </c>
      <c r="M3" s="1">
        <f t="shared" si="1"/>
        <v>4</v>
      </c>
      <c r="N3" s="1">
        <f t="shared" si="1"/>
        <v>2</v>
      </c>
      <c r="O3" s="1">
        <f t="shared" si="1"/>
        <v>5</v>
      </c>
      <c r="P3" s="1">
        <f t="shared" si="1"/>
        <v>4</v>
      </c>
      <c r="Q3" s="1">
        <f t="shared" si="1"/>
        <v>4</v>
      </c>
      <c r="R3" s="1">
        <f t="shared" si="1"/>
        <v>4</v>
      </c>
      <c r="S3" s="1">
        <f t="shared" si="1"/>
        <v>3.6666666669999999</v>
      </c>
      <c r="T3" s="1">
        <f t="shared" si="1"/>
        <v>5</v>
      </c>
      <c r="U3" s="1">
        <f t="shared" si="1"/>
        <v>5</v>
      </c>
      <c r="V3" s="1">
        <f t="shared" si="1"/>
        <v>5</v>
      </c>
      <c r="W3" s="1">
        <f t="shared" si="1"/>
        <v>5</v>
      </c>
      <c r="X3" s="1">
        <f t="shared" si="1"/>
        <v>4.75</v>
      </c>
    </row>
    <row r="4" spans="1:24" x14ac:dyDescent="0.25">
      <c r="D4" t="s">
        <v>44</v>
      </c>
      <c r="E4" s="1">
        <f>_xlfn.STDEV.S(E8:E226)</f>
        <v>1.1385889225770749</v>
      </c>
      <c r="F4" s="1">
        <f t="shared" ref="F4:X4" si="2">_xlfn.STDEV.S(F8:F226)</f>
        <v>1.0241113162653355</v>
      </c>
      <c r="G4" s="1">
        <f t="shared" si="2"/>
        <v>1.4433865567510997</v>
      </c>
      <c r="H4" s="1">
        <f t="shared" si="2"/>
        <v>1.2167577206151408</v>
      </c>
      <c r="I4" s="1">
        <f t="shared" si="2"/>
        <v>1.6057659709308587</v>
      </c>
      <c r="J4" s="1">
        <f t="shared" si="2"/>
        <v>1.29019919653435</v>
      </c>
      <c r="K4" s="1">
        <f t="shared" si="2"/>
        <v>1.395306831081718</v>
      </c>
      <c r="L4" s="1">
        <f t="shared" si="2"/>
        <v>0.92878005871446567</v>
      </c>
      <c r="M4" s="1">
        <f t="shared" si="2"/>
        <v>1.2691167333604754</v>
      </c>
      <c r="N4" s="1">
        <f t="shared" si="2"/>
        <v>1.3984557333975147</v>
      </c>
      <c r="O4" s="1">
        <f t="shared" si="2"/>
        <v>1.2577771136267155</v>
      </c>
      <c r="P4" s="1">
        <f t="shared" si="2"/>
        <v>1.3546173115780504</v>
      </c>
      <c r="Q4" s="1">
        <f t="shared" si="2"/>
        <v>1.2992749079123684</v>
      </c>
      <c r="R4" s="1">
        <f t="shared" si="2"/>
        <v>1.6222087746960729</v>
      </c>
      <c r="S4" s="1">
        <f t="shared" si="2"/>
        <v>0.93653110941263085</v>
      </c>
      <c r="T4" s="1">
        <f t="shared" si="2"/>
        <v>1.2802250441019056</v>
      </c>
      <c r="U4" s="1">
        <f t="shared" si="2"/>
        <v>1.1512124482298325</v>
      </c>
      <c r="V4" s="1">
        <f t="shared" si="2"/>
        <v>1.2464519626033363</v>
      </c>
      <c r="W4" s="1">
        <f t="shared" si="2"/>
        <v>1.1256564048383475</v>
      </c>
      <c r="X4" s="1">
        <f t="shared" si="2"/>
        <v>0.96796186374357363</v>
      </c>
    </row>
    <row r="5" spans="1:24" x14ac:dyDescent="0.25">
      <c r="D5" t="s">
        <v>45</v>
      </c>
      <c r="E5" s="1">
        <f>E4/SQRT(COUNT(E8:E226))</f>
        <v>7.6938709361692781E-2</v>
      </c>
      <c r="F5" s="1">
        <f t="shared" ref="F5:X5" si="3">F4/SQRT(COUNT(F8:F226))</f>
        <v>6.9203029604238464E-2</v>
      </c>
      <c r="G5" s="1">
        <f t="shared" si="3"/>
        <v>9.7535024787604896E-2</v>
      </c>
      <c r="H5" s="1">
        <f t="shared" si="3"/>
        <v>8.2220867227580929E-2</v>
      </c>
      <c r="I5" s="1">
        <f t="shared" si="3"/>
        <v>0.10850760875199236</v>
      </c>
      <c r="J5" s="1">
        <f t="shared" si="3"/>
        <v>8.7183582267924484E-2</v>
      </c>
      <c r="K5" s="1">
        <f t="shared" si="3"/>
        <v>9.4286098009805447E-2</v>
      </c>
      <c r="L5" s="1">
        <f t="shared" si="3"/>
        <v>6.2761140198543369E-2</v>
      </c>
      <c r="M5" s="1">
        <f t="shared" si="3"/>
        <v>8.5758961428392705E-2</v>
      </c>
      <c r="N5" s="1">
        <f t="shared" si="3"/>
        <v>9.4498881109376709E-2</v>
      </c>
      <c r="O5" s="1">
        <f t="shared" si="3"/>
        <v>8.499270093729891E-2</v>
      </c>
      <c r="P5" s="1">
        <f t="shared" si="3"/>
        <v>9.1536555086031146E-2</v>
      </c>
      <c r="Q5" s="1">
        <f t="shared" si="3"/>
        <v>8.7796862009293736E-2</v>
      </c>
      <c r="R5" s="1">
        <f t="shared" si="3"/>
        <v>0.10961871046297667</v>
      </c>
      <c r="S5" s="1">
        <f t="shared" si="3"/>
        <v>6.3284907666405335E-2</v>
      </c>
      <c r="T5" s="1">
        <f t="shared" si="3"/>
        <v>8.6509591506278793E-2</v>
      </c>
      <c r="U5" s="1">
        <f t="shared" si="3"/>
        <v>7.7791728174768093E-2</v>
      </c>
      <c r="V5" s="1">
        <f t="shared" si="3"/>
        <v>8.4227418151047256E-2</v>
      </c>
      <c r="W5" s="1">
        <f t="shared" si="3"/>
        <v>7.6064810798405533E-2</v>
      </c>
      <c r="X5" s="1">
        <f t="shared" si="3"/>
        <v>6.540880121967628E-2</v>
      </c>
    </row>
    <row r="7" spans="1:24" s="2" customFormat="1" x14ac:dyDescent="0.25">
      <c r="A7" s="11" t="s">
        <v>0</v>
      </c>
      <c r="B7" s="11" t="s">
        <v>1</v>
      </c>
      <c r="C7" s="11" t="s">
        <v>3</v>
      </c>
      <c r="D7" s="11" t="s">
        <v>2</v>
      </c>
      <c r="E7" s="11" t="s">
        <v>4</v>
      </c>
      <c r="F7" s="11" t="s">
        <v>5</v>
      </c>
      <c r="G7" s="11" t="s">
        <v>6</v>
      </c>
      <c r="H7" s="11" t="s">
        <v>7</v>
      </c>
      <c r="I7" s="11" t="s">
        <v>8</v>
      </c>
      <c r="J7" s="11" t="s">
        <v>9</v>
      </c>
      <c r="K7" s="11" t="s">
        <v>10</v>
      </c>
      <c r="L7" s="11" t="s">
        <v>11</v>
      </c>
      <c r="M7" s="11" t="s">
        <v>12</v>
      </c>
      <c r="N7" s="11" t="s">
        <v>13</v>
      </c>
      <c r="O7" s="11" t="s">
        <v>14</v>
      </c>
      <c r="P7" s="11" t="s">
        <v>15</v>
      </c>
      <c r="Q7" s="11" t="s">
        <v>16</v>
      </c>
      <c r="R7" s="11" t="s">
        <v>17</v>
      </c>
      <c r="S7" s="11" t="s">
        <v>18</v>
      </c>
      <c r="T7" s="11" t="s">
        <v>19</v>
      </c>
      <c r="U7" s="11" t="s">
        <v>20</v>
      </c>
      <c r="V7" s="11" t="s">
        <v>21</v>
      </c>
      <c r="W7" s="11" t="s">
        <v>22</v>
      </c>
      <c r="X7" s="11" t="s">
        <v>23</v>
      </c>
    </row>
    <row r="8" spans="1:24" x14ac:dyDescent="0.25">
      <c r="A8" s="12" t="s">
        <v>24</v>
      </c>
      <c r="B8" s="12" t="s">
        <v>25</v>
      </c>
      <c r="C8" s="12" t="s">
        <v>27</v>
      </c>
      <c r="D8" s="12" t="s">
        <v>26</v>
      </c>
      <c r="E8" s="13">
        <v>3</v>
      </c>
      <c r="F8" s="13">
        <v>4</v>
      </c>
      <c r="G8" s="13">
        <v>6</v>
      </c>
      <c r="H8" s="13">
        <v>2</v>
      </c>
      <c r="I8" s="13">
        <v>5</v>
      </c>
      <c r="J8" s="13">
        <v>4</v>
      </c>
      <c r="K8" s="13">
        <v>2</v>
      </c>
      <c r="L8" s="14">
        <v>3.7142857139999998</v>
      </c>
      <c r="M8" s="13">
        <v>2</v>
      </c>
      <c r="N8" s="13">
        <v>2</v>
      </c>
      <c r="O8" s="13">
        <v>5</v>
      </c>
      <c r="P8" s="13">
        <v>3</v>
      </c>
      <c r="Q8" s="13">
        <v>2</v>
      </c>
      <c r="R8" s="13">
        <v>4</v>
      </c>
      <c r="S8" s="14">
        <v>3</v>
      </c>
      <c r="T8" s="13">
        <v>5</v>
      </c>
      <c r="U8" s="13">
        <v>4</v>
      </c>
      <c r="V8" s="13">
        <v>5</v>
      </c>
      <c r="W8" s="13">
        <v>4</v>
      </c>
      <c r="X8" s="14">
        <v>4.5</v>
      </c>
    </row>
    <row r="9" spans="1:24" x14ac:dyDescent="0.25">
      <c r="A9" s="15" t="s">
        <v>24</v>
      </c>
      <c r="B9" s="15" t="s">
        <v>25</v>
      </c>
      <c r="C9" s="15" t="s">
        <v>28</v>
      </c>
      <c r="D9" s="15" t="s">
        <v>26</v>
      </c>
      <c r="E9" s="16">
        <v>4</v>
      </c>
      <c r="F9" s="16">
        <v>4</v>
      </c>
      <c r="G9" s="16">
        <v>6</v>
      </c>
      <c r="H9" s="16">
        <v>2</v>
      </c>
      <c r="I9" s="16">
        <v>5</v>
      </c>
      <c r="J9" s="16">
        <v>3</v>
      </c>
      <c r="K9" s="16">
        <v>2</v>
      </c>
      <c r="L9" s="17">
        <v>3.7142857139999998</v>
      </c>
      <c r="M9" s="16">
        <v>2</v>
      </c>
      <c r="N9" s="16">
        <v>1</v>
      </c>
      <c r="O9" s="16">
        <v>5</v>
      </c>
      <c r="P9" s="16">
        <v>3</v>
      </c>
      <c r="Q9" s="16">
        <v>2</v>
      </c>
      <c r="R9" s="16">
        <v>1</v>
      </c>
      <c r="S9" s="17">
        <v>2.3333333330000001</v>
      </c>
      <c r="T9" s="16">
        <v>4</v>
      </c>
      <c r="U9" s="16">
        <v>4</v>
      </c>
      <c r="V9" s="16">
        <v>4</v>
      </c>
      <c r="W9" s="16">
        <v>5</v>
      </c>
      <c r="X9" s="17">
        <v>4.25</v>
      </c>
    </row>
    <row r="10" spans="1:24" x14ac:dyDescent="0.25">
      <c r="A10" s="18" t="s">
        <v>24</v>
      </c>
      <c r="B10" s="18" t="s">
        <v>25</v>
      </c>
      <c r="C10" s="18" t="s">
        <v>28</v>
      </c>
      <c r="D10" s="18" t="s">
        <v>30</v>
      </c>
      <c r="E10" s="19">
        <v>5</v>
      </c>
      <c r="F10" s="19">
        <v>4</v>
      </c>
      <c r="G10" s="19">
        <v>6</v>
      </c>
      <c r="H10" s="19">
        <v>5</v>
      </c>
      <c r="I10" s="19">
        <v>6</v>
      </c>
      <c r="J10" s="19">
        <v>5</v>
      </c>
      <c r="K10" s="19">
        <v>5</v>
      </c>
      <c r="L10" s="20">
        <v>5.1428571429999996</v>
      </c>
      <c r="M10" s="19">
        <v>3</v>
      </c>
      <c r="N10" s="19">
        <v>3</v>
      </c>
      <c r="O10" s="19">
        <v>5</v>
      </c>
      <c r="P10" s="19">
        <v>6</v>
      </c>
      <c r="Q10" s="19">
        <v>4</v>
      </c>
      <c r="R10" s="19">
        <v>1</v>
      </c>
      <c r="S10" s="20">
        <v>3.6666666669999999</v>
      </c>
      <c r="T10" s="19">
        <v>5</v>
      </c>
      <c r="U10" s="19">
        <v>6</v>
      </c>
      <c r="V10" s="19">
        <v>4</v>
      </c>
      <c r="W10" s="19">
        <v>5</v>
      </c>
      <c r="X10" s="20">
        <v>5</v>
      </c>
    </row>
    <row r="11" spans="1:24" x14ac:dyDescent="0.25">
      <c r="A11" s="15" t="s">
        <v>24</v>
      </c>
      <c r="B11" s="15" t="s">
        <v>25</v>
      </c>
      <c r="C11" s="15" t="s">
        <v>27</v>
      </c>
      <c r="D11" s="15" t="s">
        <v>30</v>
      </c>
      <c r="E11" s="16">
        <v>4</v>
      </c>
      <c r="F11" s="16">
        <v>5</v>
      </c>
      <c r="G11" s="16">
        <v>5</v>
      </c>
      <c r="H11" s="16">
        <v>4</v>
      </c>
      <c r="I11" s="16">
        <v>5</v>
      </c>
      <c r="J11" s="16">
        <v>5</v>
      </c>
      <c r="K11" s="16">
        <v>5</v>
      </c>
      <c r="L11" s="17">
        <v>4.7142857139999998</v>
      </c>
      <c r="M11" s="16">
        <v>4</v>
      </c>
      <c r="N11" s="16">
        <v>4</v>
      </c>
      <c r="O11" s="16">
        <v>5</v>
      </c>
      <c r="P11" s="16">
        <v>5</v>
      </c>
      <c r="Q11" s="16">
        <v>4</v>
      </c>
      <c r="R11" s="16">
        <v>5</v>
      </c>
      <c r="S11" s="17">
        <v>4.5</v>
      </c>
      <c r="T11" s="16">
        <v>5</v>
      </c>
      <c r="U11" s="16">
        <v>6</v>
      </c>
      <c r="V11" s="16">
        <v>6</v>
      </c>
      <c r="W11" s="16">
        <v>6</v>
      </c>
      <c r="X11" s="17">
        <v>5.75</v>
      </c>
    </row>
    <row r="12" spans="1:24" x14ac:dyDescent="0.25">
      <c r="A12" s="18" t="s">
        <v>29</v>
      </c>
      <c r="B12" s="18" t="s">
        <v>25</v>
      </c>
      <c r="C12" s="18" t="s">
        <v>27</v>
      </c>
      <c r="D12" s="18" t="s">
        <v>30</v>
      </c>
      <c r="E12" s="19">
        <v>4</v>
      </c>
      <c r="F12" s="19">
        <v>4</v>
      </c>
      <c r="G12" s="19">
        <v>5</v>
      </c>
      <c r="H12" s="19">
        <v>4</v>
      </c>
      <c r="I12" s="19">
        <v>3</v>
      </c>
      <c r="J12" s="19">
        <v>4</v>
      </c>
      <c r="K12" s="19">
        <v>5</v>
      </c>
      <c r="L12" s="20">
        <v>4.1428571429999996</v>
      </c>
      <c r="M12" s="19">
        <v>4</v>
      </c>
      <c r="N12" s="19">
        <v>2</v>
      </c>
      <c r="O12" s="19">
        <v>5</v>
      </c>
      <c r="P12" s="19">
        <v>4</v>
      </c>
      <c r="Q12" s="19">
        <v>4</v>
      </c>
      <c r="R12" s="19">
        <v>5</v>
      </c>
      <c r="S12" s="20">
        <v>4</v>
      </c>
      <c r="T12" s="19">
        <v>6</v>
      </c>
      <c r="U12" s="19">
        <v>6</v>
      </c>
      <c r="V12" s="19">
        <v>5</v>
      </c>
      <c r="W12" s="19">
        <v>5</v>
      </c>
      <c r="X12" s="20">
        <v>5.5</v>
      </c>
    </row>
    <row r="13" spans="1:24" x14ac:dyDescent="0.25">
      <c r="A13" s="15" t="s">
        <v>29</v>
      </c>
      <c r="B13" s="15" t="s">
        <v>25</v>
      </c>
      <c r="C13" s="15" t="s">
        <v>27</v>
      </c>
      <c r="D13" s="15" t="s">
        <v>30</v>
      </c>
      <c r="E13" s="16">
        <v>3</v>
      </c>
      <c r="F13" s="16">
        <v>4</v>
      </c>
      <c r="G13" s="16">
        <v>4</v>
      </c>
      <c r="H13" s="16">
        <v>4</v>
      </c>
      <c r="I13" s="16">
        <v>6</v>
      </c>
      <c r="J13" s="16">
        <v>3</v>
      </c>
      <c r="K13" s="16">
        <v>3</v>
      </c>
      <c r="L13" s="17">
        <v>3.8571428569999999</v>
      </c>
      <c r="M13" s="16">
        <v>2</v>
      </c>
      <c r="N13" s="16">
        <v>1</v>
      </c>
      <c r="O13" s="16">
        <v>4</v>
      </c>
      <c r="P13" s="16">
        <v>4</v>
      </c>
      <c r="Q13" s="16">
        <v>1</v>
      </c>
      <c r="R13" s="16">
        <v>4</v>
      </c>
      <c r="S13" s="17">
        <v>2.6666666669999999</v>
      </c>
      <c r="T13" s="16">
        <v>5</v>
      </c>
      <c r="U13" s="16">
        <v>5</v>
      </c>
      <c r="V13" s="16">
        <v>4</v>
      </c>
      <c r="W13" s="16">
        <v>6</v>
      </c>
      <c r="X13" s="17">
        <v>5</v>
      </c>
    </row>
    <row r="14" spans="1:24" x14ac:dyDescent="0.25">
      <c r="A14" s="18" t="s">
        <v>24</v>
      </c>
      <c r="B14" s="18" t="s">
        <v>25</v>
      </c>
      <c r="C14" s="18" t="s">
        <v>27</v>
      </c>
      <c r="D14" s="18" t="s">
        <v>30</v>
      </c>
      <c r="E14" s="19">
        <v>5</v>
      </c>
      <c r="F14" s="19">
        <v>4</v>
      </c>
      <c r="G14" s="19">
        <v>6</v>
      </c>
      <c r="H14" s="19">
        <v>5</v>
      </c>
      <c r="I14" s="19">
        <v>6</v>
      </c>
      <c r="J14" s="19">
        <v>4</v>
      </c>
      <c r="K14" s="19">
        <v>6</v>
      </c>
      <c r="L14" s="20">
        <v>5.1428571429999996</v>
      </c>
      <c r="M14" s="19">
        <v>4</v>
      </c>
      <c r="N14" s="19">
        <v>3</v>
      </c>
      <c r="O14" s="19">
        <v>3</v>
      </c>
      <c r="P14" s="19">
        <v>4</v>
      </c>
      <c r="Q14" s="19">
        <v>2</v>
      </c>
      <c r="R14" s="19">
        <v>3</v>
      </c>
      <c r="S14" s="20">
        <v>3.1666666669999999</v>
      </c>
      <c r="T14" s="19">
        <v>6</v>
      </c>
      <c r="U14" s="19">
        <v>6</v>
      </c>
      <c r="V14" s="19">
        <v>6</v>
      </c>
      <c r="W14" s="19">
        <v>5</v>
      </c>
      <c r="X14" s="20">
        <v>5.75</v>
      </c>
    </row>
    <row r="15" spans="1:24" x14ac:dyDescent="0.25">
      <c r="A15" s="15" t="s">
        <v>29</v>
      </c>
      <c r="B15" s="15" t="s">
        <v>25</v>
      </c>
      <c r="C15" s="15" t="s">
        <v>27</v>
      </c>
      <c r="D15" s="15" t="s">
        <v>30</v>
      </c>
      <c r="E15" s="16">
        <v>4</v>
      </c>
      <c r="F15" s="16">
        <v>2</v>
      </c>
      <c r="G15" s="16">
        <v>3</v>
      </c>
      <c r="H15" s="16">
        <v>1</v>
      </c>
      <c r="I15" s="16">
        <v>2</v>
      </c>
      <c r="J15" s="16">
        <v>3</v>
      </c>
      <c r="K15" s="16">
        <v>2</v>
      </c>
      <c r="L15" s="17">
        <v>2.4285714289999998</v>
      </c>
      <c r="M15" s="16">
        <v>3</v>
      </c>
      <c r="N15" s="16">
        <v>1</v>
      </c>
      <c r="O15" s="16">
        <v>3</v>
      </c>
      <c r="P15" s="16">
        <v>2</v>
      </c>
      <c r="Q15" s="16">
        <v>3</v>
      </c>
      <c r="R15" s="16">
        <v>6</v>
      </c>
      <c r="S15" s="17">
        <v>3</v>
      </c>
      <c r="T15" s="16">
        <v>3</v>
      </c>
      <c r="U15" s="16">
        <v>5</v>
      </c>
      <c r="V15" s="16">
        <v>6</v>
      </c>
      <c r="W15" s="16">
        <v>5</v>
      </c>
      <c r="X15" s="17">
        <v>4.75</v>
      </c>
    </row>
    <row r="16" spans="1:24" x14ac:dyDescent="0.25">
      <c r="A16" s="18" t="s">
        <v>29</v>
      </c>
      <c r="B16" s="18" t="s">
        <v>25</v>
      </c>
      <c r="C16" s="18" t="s">
        <v>28</v>
      </c>
      <c r="D16" s="18" t="s">
        <v>30</v>
      </c>
      <c r="E16" s="19">
        <v>4</v>
      </c>
      <c r="F16" s="19">
        <v>4</v>
      </c>
      <c r="G16" s="19">
        <v>6</v>
      </c>
      <c r="H16" s="19">
        <v>5</v>
      </c>
      <c r="I16" s="19">
        <v>6</v>
      </c>
      <c r="J16" s="19">
        <v>4</v>
      </c>
      <c r="K16" s="19">
        <v>4</v>
      </c>
      <c r="L16" s="20">
        <v>4.7142857139999998</v>
      </c>
      <c r="M16" s="19">
        <v>5</v>
      </c>
      <c r="N16" s="19">
        <v>3</v>
      </c>
      <c r="O16" s="19">
        <v>5</v>
      </c>
      <c r="P16" s="19">
        <v>3</v>
      </c>
      <c r="Q16" s="19">
        <v>5</v>
      </c>
      <c r="R16" s="19">
        <v>4</v>
      </c>
      <c r="S16" s="20">
        <v>4.1666666670000003</v>
      </c>
      <c r="T16" s="19">
        <v>4</v>
      </c>
      <c r="U16" s="19">
        <v>5</v>
      </c>
      <c r="V16" s="19">
        <v>4</v>
      </c>
      <c r="W16" s="19">
        <v>5</v>
      </c>
      <c r="X16" s="20">
        <v>4.5</v>
      </c>
    </row>
    <row r="17" spans="1:24" x14ac:dyDescent="0.25">
      <c r="A17" s="15" t="s">
        <v>29</v>
      </c>
      <c r="B17" s="15" t="s">
        <v>25</v>
      </c>
      <c r="C17" s="15" t="s">
        <v>28</v>
      </c>
      <c r="D17" s="15" t="s">
        <v>30</v>
      </c>
      <c r="E17" s="16">
        <v>2</v>
      </c>
      <c r="F17" s="16">
        <v>2</v>
      </c>
      <c r="G17" s="16">
        <v>1</v>
      </c>
      <c r="H17" s="16">
        <v>2</v>
      </c>
      <c r="I17" s="16">
        <v>3</v>
      </c>
      <c r="J17" s="16">
        <v>2</v>
      </c>
      <c r="K17" s="16">
        <v>4</v>
      </c>
      <c r="L17" s="17">
        <v>2.2857142860000002</v>
      </c>
      <c r="M17" s="16">
        <v>1</v>
      </c>
      <c r="N17" s="16">
        <v>1</v>
      </c>
      <c r="O17" s="16">
        <v>1</v>
      </c>
      <c r="P17" s="16">
        <v>1</v>
      </c>
      <c r="Q17" s="16">
        <v>1</v>
      </c>
      <c r="R17" s="16">
        <v>1</v>
      </c>
      <c r="S17" s="17">
        <v>1</v>
      </c>
      <c r="T17" s="16">
        <v>6</v>
      </c>
      <c r="U17" s="16">
        <v>3</v>
      </c>
      <c r="V17" s="16">
        <v>5</v>
      </c>
      <c r="W17" s="16">
        <v>6</v>
      </c>
      <c r="X17" s="17">
        <v>5</v>
      </c>
    </row>
    <row r="18" spans="1:24" x14ac:dyDescent="0.25">
      <c r="A18" s="18" t="s">
        <v>29</v>
      </c>
      <c r="B18" s="18" t="s">
        <v>25</v>
      </c>
      <c r="C18" s="18" t="s">
        <v>28</v>
      </c>
      <c r="D18" s="18" t="s">
        <v>30</v>
      </c>
      <c r="E18" s="19">
        <v>4</v>
      </c>
      <c r="F18" s="19">
        <v>4</v>
      </c>
      <c r="G18" s="19">
        <v>6</v>
      </c>
      <c r="H18" s="19">
        <v>3</v>
      </c>
      <c r="I18" s="19">
        <v>5</v>
      </c>
      <c r="J18" s="19">
        <v>1</v>
      </c>
      <c r="K18" s="19">
        <v>3</v>
      </c>
      <c r="L18" s="20">
        <v>3.7142857139999998</v>
      </c>
      <c r="M18" s="19">
        <v>6</v>
      </c>
      <c r="N18" s="19">
        <v>1</v>
      </c>
      <c r="O18" s="19">
        <v>4</v>
      </c>
      <c r="P18" s="19">
        <v>3</v>
      </c>
      <c r="Q18" s="19">
        <v>1</v>
      </c>
      <c r="R18" s="19">
        <v>6</v>
      </c>
      <c r="S18" s="20">
        <v>3.5</v>
      </c>
      <c r="T18" s="19">
        <v>2</v>
      </c>
      <c r="U18" s="19">
        <v>3</v>
      </c>
      <c r="V18" s="19">
        <v>4</v>
      </c>
      <c r="W18" s="19">
        <v>5</v>
      </c>
      <c r="X18" s="20">
        <v>3.5</v>
      </c>
    </row>
    <row r="19" spans="1:24" x14ac:dyDescent="0.25">
      <c r="A19" s="15" t="s">
        <v>24</v>
      </c>
      <c r="B19" s="15" t="s">
        <v>25</v>
      </c>
      <c r="C19" s="15" t="s">
        <v>27</v>
      </c>
      <c r="D19" s="15" t="s">
        <v>30</v>
      </c>
      <c r="E19" s="16">
        <v>4</v>
      </c>
      <c r="F19" s="16">
        <v>3</v>
      </c>
      <c r="G19" s="16">
        <v>5</v>
      </c>
      <c r="H19" s="16">
        <v>2</v>
      </c>
      <c r="I19" s="16">
        <v>5</v>
      </c>
      <c r="J19" s="16">
        <v>3</v>
      </c>
      <c r="K19" s="16">
        <v>3</v>
      </c>
      <c r="L19" s="17">
        <v>3.5714285710000002</v>
      </c>
      <c r="M19" s="16">
        <v>3</v>
      </c>
      <c r="N19" s="16">
        <v>1</v>
      </c>
      <c r="O19" s="16">
        <v>3</v>
      </c>
      <c r="P19" s="16">
        <v>3</v>
      </c>
      <c r="Q19" s="16">
        <v>2</v>
      </c>
      <c r="R19" s="16">
        <v>2</v>
      </c>
      <c r="S19" s="17">
        <v>2.3333333330000001</v>
      </c>
      <c r="T19" s="16">
        <v>2</v>
      </c>
      <c r="U19" s="16">
        <v>3</v>
      </c>
      <c r="V19" s="16">
        <v>3</v>
      </c>
      <c r="W19" s="16">
        <v>4</v>
      </c>
      <c r="X19" s="17">
        <v>3</v>
      </c>
    </row>
    <row r="20" spans="1:24" x14ac:dyDescent="0.25">
      <c r="A20" s="18" t="s">
        <v>29</v>
      </c>
      <c r="B20" s="18" t="s">
        <v>25</v>
      </c>
      <c r="C20" s="18" t="s">
        <v>28</v>
      </c>
      <c r="D20" s="18" t="s">
        <v>30</v>
      </c>
      <c r="E20" s="19">
        <v>3</v>
      </c>
      <c r="F20" s="19">
        <v>4</v>
      </c>
      <c r="G20" s="19">
        <v>2</v>
      </c>
      <c r="H20" s="19">
        <v>2</v>
      </c>
      <c r="I20" s="19">
        <v>2</v>
      </c>
      <c r="J20" s="19">
        <v>3</v>
      </c>
      <c r="K20" s="19">
        <v>5</v>
      </c>
      <c r="L20" s="20">
        <v>3</v>
      </c>
      <c r="M20" s="19">
        <v>4</v>
      </c>
      <c r="N20" s="19">
        <v>1</v>
      </c>
      <c r="O20" s="19">
        <v>6</v>
      </c>
      <c r="P20" s="19">
        <v>5</v>
      </c>
      <c r="Q20" s="19">
        <v>6</v>
      </c>
      <c r="R20" s="19">
        <v>3</v>
      </c>
      <c r="S20" s="20">
        <v>4.1666666670000003</v>
      </c>
      <c r="T20" s="19">
        <v>6</v>
      </c>
      <c r="U20" s="19">
        <v>4</v>
      </c>
      <c r="V20" s="19">
        <v>6</v>
      </c>
      <c r="W20" s="19">
        <v>6</v>
      </c>
      <c r="X20" s="20">
        <v>5.5</v>
      </c>
    </row>
    <row r="21" spans="1:24" x14ac:dyDescent="0.25">
      <c r="A21" s="15" t="s">
        <v>24</v>
      </c>
      <c r="B21" s="15" t="s">
        <v>25</v>
      </c>
      <c r="C21" s="15" t="s">
        <v>27</v>
      </c>
      <c r="D21" s="15" t="s">
        <v>30</v>
      </c>
      <c r="E21" s="16">
        <v>4</v>
      </c>
      <c r="F21" s="16">
        <v>4</v>
      </c>
      <c r="G21" s="16">
        <v>5</v>
      </c>
      <c r="H21" s="16">
        <v>3</v>
      </c>
      <c r="I21" s="16">
        <v>5</v>
      </c>
      <c r="J21" s="16">
        <v>2</v>
      </c>
      <c r="K21" s="16">
        <v>4</v>
      </c>
      <c r="L21" s="17">
        <v>3.8571428569999999</v>
      </c>
      <c r="M21" s="16">
        <v>5</v>
      </c>
      <c r="N21" s="16">
        <v>2</v>
      </c>
      <c r="O21" s="16">
        <v>5</v>
      </c>
      <c r="P21" s="16">
        <v>5</v>
      </c>
      <c r="Q21" s="16">
        <v>3</v>
      </c>
      <c r="R21" s="16">
        <v>3</v>
      </c>
      <c r="S21" s="17">
        <v>3.8333333330000001</v>
      </c>
      <c r="T21" s="16">
        <v>2</v>
      </c>
      <c r="U21" s="16">
        <v>5</v>
      </c>
      <c r="V21" s="16">
        <v>5</v>
      </c>
      <c r="W21" s="16">
        <v>4</v>
      </c>
      <c r="X21" s="17">
        <v>4</v>
      </c>
    </row>
    <row r="22" spans="1:24" x14ac:dyDescent="0.25">
      <c r="A22" s="18" t="s">
        <v>24</v>
      </c>
      <c r="B22" s="18" t="s">
        <v>25</v>
      </c>
      <c r="C22" s="18" t="s">
        <v>28</v>
      </c>
      <c r="D22" s="18" t="s">
        <v>30</v>
      </c>
      <c r="E22" s="19">
        <v>5</v>
      </c>
      <c r="F22" s="19">
        <v>3</v>
      </c>
      <c r="G22" s="19">
        <v>6</v>
      </c>
      <c r="H22" s="19">
        <v>5</v>
      </c>
      <c r="I22" s="19">
        <v>6</v>
      </c>
      <c r="J22" s="19">
        <v>4</v>
      </c>
      <c r="K22" s="19">
        <v>6</v>
      </c>
      <c r="L22" s="20">
        <v>5</v>
      </c>
      <c r="M22" s="19">
        <v>2</v>
      </c>
      <c r="N22" s="19">
        <v>1</v>
      </c>
      <c r="O22" s="19">
        <v>3</v>
      </c>
      <c r="P22" s="19">
        <v>2</v>
      </c>
      <c r="Q22" s="19">
        <v>2</v>
      </c>
      <c r="R22" s="19">
        <v>3</v>
      </c>
      <c r="S22" s="20">
        <v>2.1666666669999999</v>
      </c>
      <c r="T22" s="19">
        <v>5</v>
      </c>
      <c r="U22" s="19">
        <v>5</v>
      </c>
      <c r="V22" s="19">
        <v>4</v>
      </c>
      <c r="W22" s="19">
        <v>5</v>
      </c>
      <c r="X22" s="20">
        <v>4.75</v>
      </c>
    </row>
    <row r="23" spans="1:24" x14ac:dyDescent="0.25">
      <c r="A23" s="15" t="s">
        <v>24</v>
      </c>
      <c r="B23" s="15" t="s">
        <v>25</v>
      </c>
      <c r="C23" s="15" t="s">
        <v>28</v>
      </c>
      <c r="D23" s="15" t="s">
        <v>30</v>
      </c>
      <c r="E23" s="16">
        <v>5</v>
      </c>
      <c r="F23" s="16">
        <v>4</v>
      </c>
      <c r="G23" s="16">
        <v>6</v>
      </c>
      <c r="H23" s="16">
        <v>5</v>
      </c>
      <c r="I23" s="16">
        <v>6</v>
      </c>
      <c r="J23" s="16">
        <v>5</v>
      </c>
      <c r="K23" s="16">
        <v>6</v>
      </c>
      <c r="L23" s="17">
        <v>5.2857142860000002</v>
      </c>
      <c r="M23" s="16">
        <v>6</v>
      </c>
      <c r="N23" s="16">
        <v>5</v>
      </c>
      <c r="O23" s="16">
        <v>5</v>
      </c>
      <c r="P23" s="16">
        <v>5</v>
      </c>
      <c r="Q23" s="16">
        <v>5</v>
      </c>
      <c r="R23" s="16">
        <v>4</v>
      </c>
      <c r="S23" s="17">
        <v>5</v>
      </c>
      <c r="T23" s="16">
        <v>5</v>
      </c>
      <c r="U23" s="16">
        <v>5</v>
      </c>
      <c r="V23" s="16">
        <v>4</v>
      </c>
      <c r="W23" s="16">
        <v>5</v>
      </c>
      <c r="X23" s="17">
        <v>4.75</v>
      </c>
    </row>
    <row r="24" spans="1:24" x14ac:dyDescent="0.25">
      <c r="A24" s="18" t="s">
        <v>24</v>
      </c>
      <c r="B24" s="18" t="s">
        <v>25</v>
      </c>
      <c r="C24" s="18" t="s">
        <v>28</v>
      </c>
      <c r="D24" s="18" t="s">
        <v>30</v>
      </c>
      <c r="E24" s="19">
        <v>4</v>
      </c>
      <c r="F24" s="19">
        <v>4</v>
      </c>
      <c r="G24" s="19">
        <v>6</v>
      </c>
      <c r="H24" s="19">
        <v>2</v>
      </c>
      <c r="I24" s="19">
        <v>5</v>
      </c>
      <c r="J24" s="19">
        <v>4</v>
      </c>
      <c r="K24" s="19">
        <v>6</v>
      </c>
      <c r="L24" s="20">
        <v>4.4285714289999998</v>
      </c>
      <c r="M24" s="19">
        <v>4</v>
      </c>
      <c r="N24" s="19">
        <v>1</v>
      </c>
      <c r="O24" s="19">
        <v>5</v>
      </c>
      <c r="P24" s="19">
        <v>4</v>
      </c>
      <c r="Q24" s="19">
        <v>4</v>
      </c>
      <c r="R24" s="19">
        <v>4</v>
      </c>
      <c r="S24" s="20">
        <v>3.6666666669999999</v>
      </c>
      <c r="T24" s="19">
        <v>4</v>
      </c>
      <c r="U24" s="19">
        <v>4</v>
      </c>
      <c r="V24" s="19">
        <v>5</v>
      </c>
      <c r="W24" s="19">
        <v>5</v>
      </c>
      <c r="X24" s="20">
        <v>4.5</v>
      </c>
    </row>
    <row r="25" spans="1:24" x14ac:dyDescent="0.25">
      <c r="A25" s="15" t="s">
        <v>24</v>
      </c>
      <c r="B25" s="15" t="s">
        <v>25</v>
      </c>
      <c r="C25" s="15" t="s">
        <v>28</v>
      </c>
      <c r="D25" s="15" t="s">
        <v>26</v>
      </c>
      <c r="E25" s="16">
        <v>4</v>
      </c>
      <c r="F25" s="16">
        <v>3</v>
      </c>
      <c r="G25" s="16">
        <v>6</v>
      </c>
      <c r="H25" s="16">
        <v>3</v>
      </c>
      <c r="I25" s="16">
        <v>5</v>
      </c>
      <c r="J25" s="16">
        <v>5</v>
      </c>
      <c r="K25" s="16">
        <v>2</v>
      </c>
      <c r="L25" s="17">
        <v>4</v>
      </c>
      <c r="M25" s="16">
        <v>3</v>
      </c>
      <c r="N25" s="16">
        <v>1</v>
      </c>
      <c r="O25" s="16">
        <v>5</v>
      </c>
      <c r="P25" s="16">
        <v>4</v>
      </c>
      <c r="Q25" s="16">
        <v>2</v>
      </c>
      <c r="R25" s="16">
        <v>2</v>
      </c>
      <c r="S25" s="17">
        <v>2.8333333330000001</v>
      </c>
      <c r="T25" s="16">
        <v>2</v>
      </c>
      <c r="U25" s="16">
        <v>4</v>
      </c>
      <c r="V25" s="16">
        <v>4</v>
      </c>
      <c r="W25" s="16">
        <v>5</v>
      </c>
      <c r="X25" s="17">
        <v>3.75</v>
      </c>
    </row>
    <row r="26" spans="1:24" x14ac:dyDescent="0.25">
      <c r="A26" s="18" t="s">
        <v>24</v>
      </c>
      <c r="B26" s="18" t="s">
        <v>25</v>
      </c>
      <c r="C26" s="18" t="s">
        <v>27</v>
      </c>
      <c r="D26" s="18" t="s">
        <v>30</v>
      </c>
      <c r="E26" s="19">
        <v>5</v>
      </c>
      <c r="F26" s="19">
        <v>4</v>
      </c>
      <c r="G26" s="19">
        <v>6</v>
      </c>
      <c r="H26" s="19">
        <v>5</v>
      </c>
      <c r="I26" s="19">
        <v>5</v>
      </c>
      <c r="J26" s="19">
        <v>4</v>
      </c>
      <c r="K26" s="19">
        <v>4</v>
      </c>
      <c r="L26" s="20">
        <v>4.7142857139999998</v>
      </c>
      <c r="M26" s="19">
        <v>3</v>
      </c>
      <c r="N26" s="19">
        <v>1</v>
      </c>
      <c r="O26" s="19">
        <v>5</v>
      </c>
      <c r="P26" s="19">
        <v>4</v>
      </c>
      <c r="Q26" s="19">
        <v>2</v>
      </c>
      <c r="R26" s="19">
        <v>3</v>
      </c>
      <c r="S26" s="20">
        <v>3</v>
      </c>
      <c r="T26" s="19">
        <v>5</v>
      </c>
      <c r="U26" s="19">
        <v>5</v>
      </c>
      <c r="V26" s="19">
        <v>4</v>
      </c>
      <c r="W26" s="19">
        <v>5</v>
      </c>
      <c r="X26" s="20">
        <v>4.75</v>
      </c>
    </row>
    <row r="27" spans="1:24" x14ac:dyDescent="0.25">
      <c r="A27" s="15" t="s">
        <v>29</v>
      </c>
      <c r="B27" s="15" t="s">
        <v>25</v>
      </c>
      <c r="C27" s="15" t="s">
        <v>27</v>
      </c>
      <c r="D27" s="15" t="s">
        <v>30</v>
      </c>
      <c r="E27" s="16">
        <v>4</v>
      </c>
      <c r="F27" s="16">
        <v>3</v>
      </c>
      <c r="G27" s="16">
        <v>5</v>
      </c>
      <c r="H27" s="16">
        <v>4</v>
      </c>
      <c r="I27" s="16">
        <v>5</v>
      </c>
      <c r="J27" s="16">
        <v>2</v>
      </c>
      <c r="K27" s="16">
        <v>3</v>
      </c>
      <c r="L27" s="17">
        <v>3.7142857139999998</v>
      </c>
      <c r="M27" s="16">
        <v>4</v>
      </c>
      <c r="N27" s="16">
        <v>2</v>
      </c>
      <c r="O27" s="16">
        <v>4</v>
      </c>
      <c r="P27" s="16">
        <v>4</v>
      </c>
      <c r="Q27" s="16">
        <v>3</v>
      </c>
      <c r="R27" s="16">
        <v>6</v>
      </c>
      <c r="S27" s="17">
        <v>3.8333333330000001</v>
      </c>
      <c r="T27" s="16">
        <v>5</v>
      </c>
      <c r="U27" s="16">
        <v>3</v>
      </c>
      <c r="V27" s="16">
        <v>5</v>
      </c>
      <c r="W27" s="16">
        <v>5</v>
      </c>
      <c r="X27" s="17">
        <v>4.5</v>
      </c>
    </row>
    <row r="28" spans="1:24" x14ac:dyDescent="0.25">
      <c r="A28" s="18" t="s">
        <v>24</v>
      </c>
      <c r="B28" s="18" t="s">
        <v>25</v>
      </c>
      <c r="C28" s="18" t="s">
        <v>28</v>
      </c>
      <c r="D28" s="18" t="s">
        <v>30</v>
      </c>
      <c r="E28" s="19">
        <v>3</v>
      </c>
      <c r="F28" s="19">
        <v>3</v>
      </c>
      <c r="G28" s="19">
        <v>5</v>
      </c>
      <c r="H28" s="19">
        <v>4</v>
      </c>
      <c r="I28" s="19">
        <v>4</v>
      </c>
      <c r="J28" s="19">
        <v>3</v>
      </c>
      <c r="K28" s="19">
        <v>4</v>
      </c>
      <c r="L28" s="20">
        <v>3.7142857139999998</v>
      </c>
      <c r="M28" s="19">
        <v>5</v>
      </c>
      <c r="N28" s="19">
        <v>3</v>
      </c>
      <c r="O28" s="19">
        <v>6</v>
      </c>
      <c r="P28" s="19">
        <v>6</v>
      </c>
      <c r="Q28" s="19">
        <v>4</v>
      </c>
      <c r="R28" s="19">
        <v>5</v>
      </c>
      <c r="S28" s="20">
        <v>4.8333333329999997</v>
      </c>
      <c r="T28" s="19">
        <v>4</v>
      </c>
      <c r="U28" s="19">
        <v>5</v>
      </c>
      <c r="V28" s="19">
        <v>5</v>
      </c>
      <c r="W28" s="19">
        <v>5</v>
      </c>
      <c r="X28" s="20">
        <v>4.75</v>
      </c>
    </row>
    <row r="29" spans="1:24" x14ac:dyDescent="0.25">
      <c r="A29" s="15" t="s">
        <v>24</v>
      </c>
      <c r="B29" s="15" t="s">
        <v>25</v>
      </c>
      <c r="C29" s="15" t="s">
        <v>27</v>
      </c>
      <c r="D29" s="15" t="s">
        <v>30</v>
      </c>
      <c r="E29" s="16">
        <v>5</v>
      </c>
      <c r="F29" s="16">
        <v>4</v>
      </c>
      <c r="G29" s="16">
        <v>6</v>
      </c>
      <c r="H29" s="16">
        <v>6</v>
      </c>
      <c r="I29" s="16">
        <v>6</v>
      </c>
      <c r="J29" s="16">
        <v>5</v>
      </c>
      <c r="K29" s="16">
        <v>6</v>
      </c>
      <c r="L29" s="17">
        <v>5.4285714289999998</v>
      </c>
      <c r="M29" s="16">
        <v>5</v>
      </c>
      <c r="N29" s="16">
        <v>4</v>
      </c>
      <c r="O29" s="16">
        <v>4</v>
      </c>
      <c r="P29" s="16">
        <v>5</v>
      </c>
      <c r="Q29" s="16">
        <v>6</v>
      </c>
      <c r="R29" s="16">
        <v>5</v>
      </c>
      <c r="S29" s="17">
        <v>4.8333333329999997</v>
      </c>
      <c r="T29" s="16">
        <v>6</v>
      </c>
      <c r="U29" s="16">
        <v>6</v>
      </c>
      <c r="V29" s="16">
        <v>6</v>
      </c>
      <c r="W29" s="16">
        <v>6</v>
      </c>
      <c r="X29" s="17">
        <v>6</v>
      </c>
    </row>
    <row r="30" spans="1:24" x14ac:dyDescent="0.25">
      <c r="A30" s="18" t="s">
        <v>24</v>
      </c>
      <c r="B30" s="18" t="s">
        <v>25</v>
      </c>
      <c r="C30" s="18" t="s">
        <v>28</v>
      </c>
      <c r="D30" s="18" t="s">
        <v>26</v>
      </c>
      <c r="E30" s="19">
        <v>2</v>
      </c>
      <c r="F30" s="19">
        <v>3</v>
      </c>
      <c r="G30" s="19">
        <v>5</v>
      </c>
      <c r="H30" s="19">
        <v>3</v>
      </c>
      <c r="I30" s="19">
        <v>6</v>
      </c>
      <c r="J30" s="19">
        <v>2</v>
      </c>
      <c r="K30" s="19">
        <v>3</v>
      </c>
      <c r="L30" s="20">
        <v>3.4285714289999998</v>
      </c>
      <c r="M30" s="19">
        <v>2</v>
      </c>
      <c r="N30" s="19">
        <v>2</v>
      </c>
      <c r="O30" s="19">
        <v>5</v>
      </c>
      <c r="P30" s="19">
        <v>5</v>
      </c>
      <c r="Q30" s="19">
        <v>2</v>
      </c>
      <c r="R30" s="19">
        <v>4</v>
      </c>
      <c r="S30" s="20">
        <v>3.3333333330000001</v>
      </c>
      <c r="T30" s="19">
        <v>4</v>
      </c>
      <c r="U30" s="19">
        <v>4</v>
      </c>
      <c r="V30" s="19">
        <v>5</v>
      </c>
      <c r="W30" s="19">
        <v>5</v>
      </c>
      <c r="X30" s="20">
        <v>4.5</v>
      </c>
    </row>
    <row r="31" spans="1:24" x14ac:dyDescent="0.25">
      <c r="A31" s="15" t="s">
        <v>24</v>
      </c>
      <c r="B31" s="15" t="s">
        <v>25</v>
      </c>
      <c r="C31" s="15" t="s">
        <v>27</v>
      </c>
      <c r="D31" s="15" t="s">
        <v>30</v>
      </c>
      <c r="E31" s="16">
        <v>4</v>
      </c>
      <c r="F31" s="16">
        <v>4</v>
      </c>
      <c r="G31" s="16">
        <v>5</v>
      </c>
      <c r="H31" s="16">
        <v>3</v>
      </c>
      <c r="I31" s="16">
        <v>5</v>
      </c>
      <c r="J31" s="16">
        <v>2</v>
      </c>
      <c r="K31" s="16">
        <v>5</v>
      </c>
      <c r="L31" s="17">
        <v>4</v>
      </c>
      <c r="M31" s="16">
        <v>3</v>
      </c>
      <c r="N31" s="16">
        <v>2</v>
      </c>
      <c r="O31" s="16">
        <v>4</v>
      </c>
      <c r="P31" s="16">
        <v>3</v>
      </c>
      <c r="Q31" s="16">
        <v>2</v>
      </c>
      <c r="R31" s="16">
        <v>1</v>
      </c>
      <c r="S31" s="17">
        <v>2.5</v>
      </c>
      <c r="T31" s="16">
        <v>4</v>
      </c>
      <c r="U31" s="16">
        <v>4</v>
      </c>
      <c r="V31" s="16">
        <v>4</v>
      </c>
      <c r="W31" s="16">
        <v>3</v>
      </c>
      <c r="X31" s="17">
        <v>3.75</v>
      </c>
    </row>
    <row r="32" spans="1:24" x14ac:dyDescent="0.25">
      <c r="A32" s="18" t="s">
        <v>24</v>
      </c>
      <c r="B32" s="18" t="s">
        <v>25</v>
      </c>
      <c r="C32" s="18" t="s">
        <v>27</v>
      </c>
      <c r="D32" s="18" t="s">
        <v>30</v>
      </c>
      <c r="E32" s="19">
        <v>4</v>
      </c>
      <c r="F32" s="19">
        <v>3</v>
      </c>
      <c r="G32" s="19">
        <v>5</v>
      </c>
      <c r="H32" s="19">
        <v>2</v>
      </c>
      <c r="I32" s="19">
        <v>5</v>
      </c>
      <c r="J32" s="19">
        <v>3</v>
      </c>
      <c r="K32" s="19">
        <v>3</v>
      </c>
      <c r="L32" s="20">
        <v>3.5714285710000002</v>
      </c>
      <c r="M32" s="19">
        <v>5</v>
      </c>
      <c r="N32" s="19">
        <v>4</v>
      </c>
      <c r="O32" s="19">
        <v>6</v>
      </c>
      <c r="P32" s="19">
        <v>6</v>
      </c>
      <c r="Q32" s="19">
        <v>4</v>
      </c>
      <c r="R32" s="19">
        <v>6</v>
      </c>
      <c r="S32" s="20">
        <v>5.1666666670000003</v>
      </c>
      <c r="T32" s="19">
        <v>5</v>
      </c>
      <c r="U32" s="19">
        <v>6</v>
      </c>
      <c r="V32" s="19">
        <v>5</v>
      </c>
      <c r="W32" s="19">
        <v>6</v>
      </c>
      <c r="X32" s="20">
        <v>5.5</v>
      </c>
    </row>
    <row r="33" spans="1:24" x14ac:dyDescent="0.25">
      <c r="A33" s="15" t="s">
        <v>24</v>
      </c>
      <c r="B33" s="15" t="s">
        <v>25</v>
      </c>
      <c r="C33" s="15" t="s">
        <v>27</v>
      </c>
      <c r="D33" s="15" t="s">
        <v>30</v>
      </c>
      <c r="E33" s="16">
        <v>4</v>
      </c>
      <c r="F33" s="16">
        <v>3</v>
      </c>
      <c r="G33" s="16">
        <v>6</v>
      </c>
      <c r="H33" s="16">
        <v>5</v>
      </c>
      <c r="I33" s="16">
        <v>6</v>
      </c>
      <c r="J33" s="16">
        <v>4</v>
      </c>
      <c r="K33" s="16">
        <v>5</v>
      </c>
      <c r="L33" s="17">
        <v>4.7142857139999998</v>
      </c>
      <c r="M33" s="16">
        <v>5</v>
      </c>
      <c r="N33" s="16">
        <v>2</v>
      </c>
      <c r="O33" s="16">
        <v>4</v>
      </c>
      <c r="P33" s="16">
        <v>3</v>
      </c>
      <c r="Q33" s="16">
        <v>5</v>
      </c>
      <c r="R33" s="16">
        <v>3</v>
      </c>
      <c r="S33" s="17">
        <v>3.6666666669999999</v>
      </c>
      <c r="T33" s="16">
        <v>5</v>
      </c>
      <c r="U33" s="16">
        <v>5</v>
      </c>
      <c r="V33" s="16">
        <v>2</v>
      </c>
      <c r="W33" s="16">
        <v>6</v>
      </c>
      <c r="X33" s="17">
        <v>4.5</v>
      </c>
    </row>
    <row r="34" spans="1:24" x14ac:dyDescent="0.25">
      <c r="A34" s="18" t="s">
        <v>24</v>
      </c>
      <c r="B34" s="18" t="s">
        <v>25</v>
      </c>
      <c r="C34" s="18" t="s">
        <v>31</v>
      </c>
      <c r="D34" s="18" t="s">
        <v>26</v>
      </c>
      <c r="E34" s="19">
        <v>4</v>
      </c>
      <c r="F34" s="19">
        <v>2</v>
      </c>
      <c r="G34" s="19">
        <v>5</v>
      </c>
      <c r="H34" s="19">
        <v>1</v>
      </c>
      <c r="I34" s="19">
        <v>6</v>
      </c>
      <c r="J34" s="19">
        <v>3</v>
      </c>
      <c r="K34" s="19">
        <v>6</v>
      </c>
      <c r="L34" s="20">
        <v>3.8571428569999999</v>
      </c>
      <c r="M34" s="19">
        <v>6</v>
      </c>
      <c r="N34" s="19">
        <v>4</v>
      </c>
      <c r="O34" s="19">
        <v>5</v>
      </c>
      <c r="P34" s="19">
        <v>4</v>
      </c>
      <c r="Q34" s="19">
        <v>4</v>
      </c>
      <c r="R34" s="19">
        <v>6</v>
      </c>
      <c r="S34" s="20">
        <v>4.8333333329999997</v>
      </c>
      <c r="T34" s="19">
        <v>4</v>
      </c>
      <c r="U34" s="19">
        <v>5</v>
      </c>
      <c r="V34" s="19">
        <v>4</v>
      </c>
      <c r="W34" s="19">
        <v>6</v>
      </c>
      <c r="X34" s="20">
        <v>4.75</v>
      </c>
    </row>
    <row r="35" spans="1:24" x14ac:dyDescent="0.25">
      <c r="A35" s="15" t="s">
        <v>24</v>
      </c>
      <c r="B35" s="15" t="s">
        <v>25</v>
      </c>
      <c r="C35" s="15" t="s">
        <v>27</v>
      </c>
      <c r="D35" s="15" t="s">
        <v>30</v>
      </c>
      <c r="E35" s="16">
        <v>5</v>
      </c>
      <c r="F35" s="16">
        <v>6</v>
      </c>
      <c r="G35" s="16">
        <v>6</v>
      </c>
      <c r="H35" s="16">
        <v>5</v>
      </c>
      <c r="I35" s="16">
        <v>4</v>
      </c>
      <c r="J35" s="16">
        <v>4</v>
      </c>
      <c r="K35" s="16">
        <v>3</v>
      </c>
      <c r="L35" s="17">
        <v>4.7142857139999998</v>
      </c>
      <c r="M35" s="16">
        <v>6</v>
      </c>
      <c r="N35" s="16">
        <v>6</v>
      </c>
      <c r="O35" s="16">
        <v>6</v>
      </c>
      <c r="P35" s="16">
        <v>6</v>
      </c>
      <c r="Q35" s="16">
        <v>6</v>
      </c>
      <c r="R35" s="16">
        <v>6</v>
      </c>
      <c r="S35" s="17">
        <v>6</v>
      </c>
      <c r="T35" s="16">
        <v>6</v>
      </c>
      <c r="U35" s="16">
        <v>6</v>
      </c>
      <c r="V35" s="16">
        <v>6</v>
      </c>
      <c r="W35" s="16">
        <v>6</v>
      </c>
      <c r="X35" s="17">
        <v>6</v>
      </c>
    </row>
    <row r="36" spans="1:24" x14ac:dyDescent="0.25">
      <c r="A36" s="18" t="s">
        <v>24</v>
      </c>
      <c r="B36" s="18" t="s">
        <v>25</v>
      </c>
      <c r="C36" s="18" t="s">
        <v>27</v>
      </c>
      <c r="D36" s="18" t="s">
        <v>30</v>
      </c>
      <c r="E36" s="19">
        <v>5</v>
      </c>
      <c r="F36" s="19">
        <v>4</v>
      </c>
      <c r="G36" s="19">
        <v>6</v>
      </c>
      <c r="H36" s="19">
        <v>4</v>
      </c>
      <c r="I36" s="19">
        <v>5</v>
      </c>
      <c r="J36" s="19">
        <v>4</v>
      </c>
      <c r="K36" s="19">
        <v>4</v>
      </c>
      <c r="L36" s="20">
        <v>4.5714285710000002</v>
      </c>
      <c r="M36" s="19">
        <v>3</v>
      </c>
      <c r="N36" s="19">
        <v>1</v>
      </c>
      <c r="O36" s="19">
        <v>5</v>
      </c>
      <c r="P36" s="19">
        <v>5</v>
      </c>
      <c r="Q36" s="19">
        <v>5</v>
      </c>
      <c r="R36" s="19">
        <v>3</v>
      </c>
      <c r="S36" s="20">
        <v>3.6666666669999999</v>
      </c>
      <c r="T36" s="19">
        <v>5</v>
      </c>
      <c r="U36" s="19">
        <v>5</v>
      </c>
      <c r="V36" s="19">
        <v>4</v>
      </c>
      <c r="W36" s="19">
        <v>5</v>
      </c>
      <c r="X36" s="20">
        <v>4.75</v>
      </c>
    </row>
    <row r="37" spans="1:24" x14ac:dyDescent="0.25">
      <c r="A37" s="15" t="s">
        <v>24</v>
      </c>
      <c r="B37" s="15" t="s">
        <v>25</v>
      </c>
      <c r="C37" s="15" t="s">
        <v>27</v>
      </c>
      <c r="D37" s="15" t="s">
        <v>30</v>
      </c>
      <c r="E37" s="16">
        <v>4</v>
      </c>
      <c r="F37" s="16">
        <v>3</v>
      </c>
      <c r="G37" s="16">
        <v>4</v>
      </c>
      <c r="H37" s="16">
        <v>3</v>
      </c>
      <c r="I37" s="16">
        <v>4</v>
      </c>
      <c r="J37" s="16">
        <v>4</v>
      </c>
      <c r="K37" s="16">
        <v>2</v>
      </c>
      <c r="L37" s="17">
        <v>3.4285714289999998</v>
      </c>
      <c r="M37" s="16">
        <v>2</v>
      </c>
      <c r="N37" s="16">
        <v>1</v>
      </c>
      <c r="O37" s="16">
        <v>1</v>
      </c>
      <c r="P37" s="16">
        <v>1</v>
      </c>
      <c r="Q37" s="16">
        <v>2</v>
      </c>
      <c r="R37" s="16">
        <v>2</v>
      </c>
      <c r="S37" s="17">
        <v>1.5</v>
      </c>
      <c r="T37" s="16">
        <v>5</v>
      </c>
      <c r="U37" s="16">
        <v>4</v>
      </c>
      <c r="V37" s="16">
        <v>4</v>
      </c>
      <c r="W37" s="16">
        <v>4</v>
      </c>
      <c r="X37" s="17">
        <v>4.25</v>
      </c>
    </row>
    <row r="38" spans="1:24" x14ac:dyDescent="0.25">
      <c r="A38" s="18" t="s">
        <v>24</v>
      </c>
      <c r="B38" s="18" t="s">
        <v>25</v>
      </c>
      <c r="C38" s="18" t="s">
        <v>28</v>
      </c>
      <c r="D38" s="18" t="s">
        <v>26</v>
      </c>
      <c r="E38" s="19">
        <v>5</v>
      </c>
      <c r="F38" s="19">
        <v>4</v>
      </c>
      <c r="G38" s="19">
        <v>5</v>
      </c>
      <c r="H38" s="19">
        <v>3</v>
      </c>
      <c r="I38" s="19">
        <v>3</v>
      </c>
      <c r="J38" s="19">
        <v>2</v>
      </c>
      <c r="K38" s="19">
        <v>3</v>
      </c>
      <c r="L38" s="20">
        <v>3.5714285710000002</v>
      </c>
      <c r="M38" s="19">
        <v>4</v>
      </c>
      <c r="N38" s="19">
        <v>3</v>
      </c>
      <c r="O38" s="19">
        <v>3</v>
      </c>
      <c r="P38" s="19">
        <v>5</v>
      </c>
      <c r="Q38" s="19">
        <v>2</v>
      </c>
      <c r="R38" s="19">
        <v>3</v>
      </c>
      <c r="S38" s="20">
        <v>3.3333333330000001</v>
      </c>
      <c r="T38" s="19">
        <v>4</v>
      </c>
      <c r="U38" s="19">
        <v>5</v>
      </c>
      <c r="V38" s="19">
        <v>4</v>
      </c>
      <c r="W38" s="19">
        <v>3</v>
      </c>
      <c r="X38" s="20">
        <v>4</v>
      </c>
    </row>
    <row r="39" spans="1:24" x14ac:dyDescent="0.25">
      <c r="A39" s="15" t="s">
        <v>24</v>
      </c>
      <c r="B39" s="15" t="s">
        <v>25</v>
      </c>
      <c r="C39" s="15" t="s">
        <v>28</v>
      </c>
      <c r="D39" s="15" t="s">
        <v>30</v>
      </c>
      <c r="E39" s="16">
        <v>5</v>
      </c>
      <c r="F39" s="16">
        <v>4</v>
      </c>
      <c r="G39" s="16">
        <v>6</v>
      </c>
      <c r="H39" s="16">
        <v>4</v>
      </c>
      <c r="I39" s="16">
        <v>6</v>
      </c>
      <c r="J39" s="16">
        <v>5</v>
      </c>
      <c r="K39" s="16">
        <v>5</v>
      </c>
      <c r="L39" s="17">
        <v>5</v>
      </c>
      <c r="M39" s="16">
        <v>3</v>
      </c>
      <c r="N39" s="16">
        <v>2</v>
      </c>
      <c r="O39" s="16">
        <v>5</v>
      </c>
      <c r="P39" s="16">
        <v>4</v>
      </c>
      <c r="Q39" s="16">
        <v>4</v>
      </c>
      <c r="R39" s="16">
        <v>4</v>
      </c>
      <c r="S39" s="17">
        <v>3.6666666669999999</v>
      </c>
      <c r="T39" s="16">
        <v>6</v>
      </c>
      <c r="U39" s="16">
        <v>6</v>
      </c>
      <c r="V39" s="16">
        <v>6</v>
      </c>
      <c r="W39" s="16">
        <v>6</v>
      </c>
      <c r="X39" s="17">
        <v>6</v>
      </c>
    </row>
    <row r="40" spans="1:24" x14ac:dyDescent="0.25">
      <c r="A40" s="18" t="s">
        <v>29</v>
      </c>
      <c r="B40" s="18" t="s">
        <v>25</v>
      </c>
      <c r="C40" s="18" t="s">
        <v>27</v>
      </c>
      <c r="D40" s="18" t="s">
        <v>30</v>
      </c>
      <c r="E40" s="19">
        <v>5</v>
      </c>
      <c r="F40" s="19">
        <v>5</v>
      </c>
      <c r="G40" s="19">
        <v>4</v>
      </c>
      <c r="H40" s="19">
        <v>3</v>
      </c>
      <c r="I40" s="19">
        <v>3</v>
      </c>
      <c r="J40" s="19">
        <v>4</v>
      </c>
      <c r="K40" s="19">
        <v>2</v>
      </c>
      <c r="L40" s="20">
        <v>3.7142857139999998</v>
      </c>
      <c r="M40" s="19">
        <v>6</v>
      </c>
      <c r="N40" s="19">
        <v>1</v>
      </c>
      <c r="O40" s="19">
        <v>2</v>
      </c>
      <c r="P40" s="19">
        <v>1</v>
      </c>
      <c r="Q40" s="19">
        <v>4</v>
      </c>
      <c r="R40" s="19">
        <v>3</v>
      </c>
      <c r="S40" s="20">
        <v>2.8333333330000001</v>
      </c>
      <c r="T40" s="19">
        <v>5</v>
      </c>
      <c r="U40" s="19">
        <v>3</v>
      </c>
      <c r="V40" s="19">
        <v>3</v>
      </c>
      <c r="W40" s="19">
        <v>5</v>
      </c>
      <c r="X40" s="20">
        <v>4</v>
      </c>
    </row>
    <row r="41" spans="1:24" x14ac:dyDescent="0.25">
      <c r="A41" s="15" t="s">
        <v>24</v>
      </c>
      <c r="B41" s="15" t="s">
        <v>25</v>
      </c>
      <c r="C41" s="15" t="s">
        <v>27</v>
      </c>
      <c r="D41" s="15" t="s">
        <v>30</v>
      </c>
      <c r="E41" s="16">
        <v>4</v>
      </c>
      <c r="F41" s="16">
        <v>3</v>
      </c>
      <c r="G41" s="16">
        <v>5</v>
      </c>
      <c r="H41" s="16">
        <v>5</v>
      </c>
      <c r="I41" s="16">
        <v>5</v>
      </c>
      <c r="J41" s="16">
        <v>6</v>
      </c>
      <c r="K41" s="16">
        <v>3</v>
      </c>
      <c r="L41" s="17">
        <v>4.4285714289999998</v>
      </c>
      <c r="M41" s="16">
        <v>4</v>
      </c>
      <c r="N41" s="16">
        <v>3</v>
      </c>
      <c r="O41" s="16">
        <v>5</v>
      </c>
      <c r="P41" s="16">
        <v>5</v>
      </c>
      <c r="Q41" s="16">
        <v>5</v>
      </c>
      <c r="R41" s="16">
        <v>3</v>
      </c>
      <c r="S41" s="17">
        <v>4.1666666670000003</v>
      </c>
      <c r="T41" s="16">
        <v>4</v>
      </c>
      <c r="U41" s="16">
        <v>4</v>
      </c>
      <c r="V41" s="16">
        <v>3</v>
      </c>
      <c r="W41" s="16">
        <v>6</v>
      </c>
      <c r="X41" s="17">
        <v>4.25</v>
      </c>
    </row>
    <row r="42" spans="1:24" x14ac:dyDescent="0.25">
      <c r="A42" s="18" t="s">
        <v>29</v>
      </c>
      <c r="B42" s="18" t="s">
        <v>25</v>
      </c>
      <c r="C42" s="18" t="s">
        <v>27</v>
      </c>
      <c r="D42" s="18" t="s">
        <v>30</v>
      </c>
      <c r="E42" s="19">
        <v>5</v>
      </c>
      <c r="F42" s="19">
        <v>5</v>
      </c>
      <c r="G42" s="19">
        <v>6</v>
      </c>
      <c r="H42" s="19">
        <v>3</v>
      </c>
      <c r="I42" s="19">
        <v>4</v>
      </c>
      <c r="J42" s="19">
        <v>6</v>
      </c>
      <c r="K42" s="19">
        <v>6</v>
      </c>
      <c r="L42" s="20">
        <v>5</v>
      </c>
      <c r="M42" s="19">
        <v>4</v>
      </c>
      <c r="N42" s="19">
        <v>1</v>
      </c>
      <c r="O42" s="19">
        <v>2</v>
      </c>
      <c r="P42" s="19">
        <v>1</v>
      </c>
      <c r="Q42" s="19">
        <v>5</v>
      </c>
      <c r="R42" s="19">
        <v>2</v>
      </c>
      <c r="S42" s="20">
        <v>2.5</v>
      </c>
      <c r="T42" s="19">
        <v>6</v>
      </c>
      <c r="U42" s="19">
        <v>6</v>
      </c>
      <c r="V42" s="19">
        <v>5</v>
      </c>
      <c r="W42" s="19">
        <v>5</v>
      </c>
      <c r="X42" s="20">
        <v>5.5</v>
      </c>
    </row>
    <row r="43" spans="1:24" x14ac:dyDescent="0.25">
      <c r="A43" s="15" t="s">
        <v>29</v>
      </c>
      <c r="B43" s="15" t="s">
        <v>25</v>
      </c>
      <c r="C43" s="15" t="s">
        <v>27</v>
      </c>
      <c r="D43" s="15" t="s">
        <v>30</v>
      </c>
      <c r="E43" s="16">
        <v>5</v>
      </c>
      <c r="F43" s="16">
        <v>5</v>
      </c>
      <c r="G43" s="16">
        <v>6</v>
      </c>
      <c r="H43" s="16">
        <v>5</v>
      </c>
      <c r="I43" s="16">
        <v>2</v>
      </c>
      <c r="J43" s="16">
        <v>4</v>
      </c>
      <c r="K43" s="16">
        <v>4</v>
      </c>
      <c r="L43" s="17">
        <v>4.4285714289999998</v>
      </c>
      <c r="M43" s="16">
        <v>5</v>
      </c>
      <c r="N43" s="16">
        <v>2</v>
      </c>
      <c r="O43" s="16">
        <v>5</v>
      </c>
      <c r="P43" s="16">
        <v>5</v>
      </c>
      <c r="Q43" s="16">
        <v>5</v>
      </c>
      <c r="R43" s="16">
        <v>5</v>
      </c>
      <c r="S43" s="17">
        <v>4.5</v>
      </c>
      <c r="T43" s="16">
        <v>6</v>
      </c>
      <c r="U43" s="16">
        <v>6</v>
      </c>
      <c r="V43" s="16">
        <v>4</v>
      </c>
      <c r="W43" s="16">
        <v>5</v>
      </c>
      <c r="X43" s="17">
        <v>5.25</v>
      </c>
    </row>
    <row r="44" spans="1:24" x14ac:dyDescent="0.25">
      <c r="A44" s="18" t="s">
        <v>24</v>
      </c>
      <c r="B44" s="18" t="s">
        <v>25</v>
      </c>
      <c r="C44" s="18" t="s">
        <v>27</v>
      </c>
      <c r="D44" s="18" t="s">
        <v>30</v>
      </c>
      <c r="E44" s="19">
        <v>5</v>
      </c>
      <c r="F44" s="19">
        <v>4</v>
      </c>
      <c r="G44" s="19">
        <v>6</v>
      </c>
      <c r="H44" s="19">
        <v>4</v>
      </c>
      <c r="I44" s="19">
        <v>5</v>
      </c>
      <c r="J44" s="19">
        <v>4</v>
      </c>
      <c r="K44" s="19">
        <v>4</v>
      </c>
      <c r="L44" s="20">
        <v>4.5714285710000002</v>
      </c>
      <c r="M44" s="19">
        <v>4</v>
      </c>
      <c r="N44" s="19">
        <v>1</v>
      </c>
      <c r="O44" s="19">
        <v>4</v>
      </c>
      <c r="P44" s="19">
        <v>4</v>
      </c>
      <c r="Q44" s="19">
        <v>4</v>
      </c>
      <c r="R44" s="19">
        <v>5</v>
      </c>
      <c r="S44" s="20">
        <v>3.6666666669999999</v>
      </c>
      <c r="T44" s="19">
        <v>3</v>
      </c>
      <c r="U44" s="19">
        <v>3</v>
      </c>
      <c r="V44" s="19">
        <v>4</v>
      </c>
      <c r="W44" s="19">
        <v>4</v>
      </c>
      <c r="X44" s="20">
        <v>3.5</v>
      </c>
    </row>
    <row r="45" spans="1:24" x14ac:dyDescent="0.25">
      <c r="A45" s="15" t="s">
        <v>29</v>
      </c>
      <c r="B45" s="15" t="s">
        <v>25</v>
      </c>
      <c r="C45" s="15" t="s">
        <v>27</v>
      </c>
      <c r="D45" s="15" t="s">
        <v>30</v>
      </c>
      <c r="E45" s="16">
        <v>3</v>
      </c>
      <c r="F45" s="16">
        <v>4</v>
      </c>
      <c r="G45" s="16">
        <v>5</v>
      </c>
      <c r="H45" s="16">
        <v>4</v>
      </c>
      <c r="I45" s="16">
        <v>5</v>
      </c>
      <c r="J45" s="16">
        <v>1</v>
      </c>
      <c r="K45" s="16">
        <v>2</v>
      </c>
      <c r="L45" s="17">
        <v>3.4285714289999998</v>
      </c>
      <c r="M45" s="16">
        <v>5</v>
      </c>
      <c r="N45" s="16">
        <v>2</v>
      </c>
      <c r="O45" s="16">
        <v>5</v>
      </c>
      <c r="P45" s="16">
        <v>5</v>
      </c>
      <c r="Q45" s="16">
        <v>6</v>
      </c>
      <c r="R45" s="16">
        <v>4</v>
      </c>
      <c r="S45" s="17">
        <v>4.5</v>
      </c>
      <c r="T45" s="16">
        <v>5</v>
      </c>
      <c r="U45" s="16">
        <v>5</v>
      </c>
      <c r="V45" s="16">
        <v>5</v>
      </c>
      <c r="W45" s="16">
        <v>6</v>
      </c>
      <c r="X45" s="17">
        <v>5.25</v>
      </c>
    </row>
    <row r="46" spans="1:24" x14ac:dyDescent="0.25">
      <c r="A46" s="18" t="s">
        <v>24</v>
      </c>
      <c r="B46" s="18" t="s">
        <v>25</v>
      </c>
      <c r="C46" s="18" t="s">
        <v>27</v>
      </c>
      <c r="D46" s="18" t="s">
        <v>30</v>
      </c>
      <c r="E46" s="19">
        <v>4</v>
      </c>
      <c r="F46" s="19">
        <v>4</v>
      </c>
      <c r="G46" s="19">
        <v>5</v>
      </c>
      <c r="H46" s="19">
        <v>5</v>
      </c>
      <c r="I46" s="19">
        <v>5</v>
      </c>
      <c r="J46" s="19">
        <v>4</v>
      </c>
      <c r="K46" s="19">
        <v>3</v>
      </c>
      <c r="L46" s="20">
        <v>4.2857142860000002</v>
      </c>
      <c r="M46" s="19">
        <v>5</v>
      </c>
      <c r="N46" s="19">
        <v>4</v>
      </c>
      <c r="O46" s="19">
        <v>6</v>
      </c>
      <c r="P46" s="19">
        <v>6</v>
      </c>
      <c r="Q46" s="19">
        <v>5</v>
      </c>
      <c r="R46" s="19">
        <v>5</v>
      </c>
      <c r="S46" s="20">
        <v>5.1666666670000003</v>
      </c>
      <c r="T46" s="19">
        <v>6</v>
      </c>
      <c r="U46" s="19">
        <v>6</v>
      </c>
      <c r="V46" s="19">
        <v>5</v>
      </c>
      <c r="W46" s="19">
        <v>5</v>
      </c>
      <c r="X46" s="20">
        <v>5.5</v>
      </c>
    </row>
    <row r="47" spans="1:24" x14ac:dyDescent="0.25">
      <c r="A47" s="15" t="s">
        <v>29</v>
      </c>
      <c r="B47" s="15" t="s">
        <v>25</v>
      </c>
      <c r="C47" s="15" t="s">
        <v>27</v>
      </c>
      <c r="D47" s="15" t="s">
        <v>30</v>
      </c>
      <c r="E47" s="16">
        <v>4</v>
      </c>
      <c r="F47" s="16">
        <v>3</v>
      </c>
      <c r="G47" s="16">
        <v>5</v>
      </c>
      <c r="H47" s="16">
        <v>4</v>
      </c>
      <c r="I47" s="16">
        <v>4</v>
      </c>
      <c r="J47" s="16">
        <v>3</v>
      </c>
      <c r="K47" s="16">
        <v>2</v>
      </c>
      <c r="L47" s="17">
        <v>3.5714285710000002</v>
      </c>
      <c r="M47" s="16">
        <v>3</v>
      </c>
      <c r="N47" s="16">
        <v>1</v>
      </c>
      <c r="O47" s="16">
        <v>5</v>
      </c>
      <c r="P47" s="16">
        <v>5</v>
      </c>
      <c r="Q47" s="16">
        <v>3</v>
      </c>
      <c r="R47" s="16">
        <v>5</v>
      </c>
      <c r="S47" s="17">
        <v>3.6666666669999999</v>
      </c>
      <c r="T47" s="16">
        <v>4</v>
      </c>
      <c r="U47" s="16">
        <v>6</v>
      </c>
      <c r="V47" s="16">
        <v>5</v>
      </c>
      <c r="W47" s="16">
        <v>6</v>
      </c>
      <c r="X47" s="17">
        <v>5.25</v>
      </c>
    </row>
    <row r="48" spans="1:24" x14ac:dyDescent="0.25">
      <c r="A48" s="18" t="s">
        <v>29</v>
      </c>
      <c r="B48" s="18" t="s">
        <v>25</v>
      </c>
      <c r="C48" s="18" t="s">
        <v>27</v>
      </c>
      <c r="D48" s="18" t="s">
        <v>30</v>
      </c>
      <c r="E48" s="19">
        <v>4</v>
      </c>
      <c r="F48" s="19">
        <v>4</v>
      </c>
      <c r="G48" s="19">
        <v>5</v>
      </c>
      <c r="H48" s="19">
        <v>2</v>
      </c>
      <c r="I48" s="19">
        <v>4</v>
      </c>
      <c r="J48" s="19">
        <v>5</v>
      </c>
      <c r="K48" s="19">
        <v>3</v>
      </c>
      <c r="L48" s="20">
        <v>3.8571428569999999</v>
      </c>
      <c r="M48" s="19">
        <v>3</v>
      </c>
      <c r="N48" s="19">
        <v>4</v>
      </c>
      <c r="O48" s="19">
        <v>4</v>
      </c>
      <c r="P48" s="19">
        <v>4</v>
      </c>
      <c r="Q48" s="19">
        <v>3</v>
      </c>
      <c r="R48" s="19">
        <v>2</v>
      </c>
      <c r="S48" s="20">
        <v>3.3333333330000001</v>
      </c>
      <c r="T48" s="19">
        <v>4</v>
      </c>
      <c r="U48" s="19">
        <v>4</v>
      </c>
      <c r="V48" s="19">
        <v>6</v>
      </c>
      <c r="W48" s="19">
        <v>4</v>
      </c>
      <c r="X48" s="20">
        <v>4.5</v>
      </c>
    </row>
    <row r="49" spans="1:24" x14ac:dyDescent="0.25">
      <c r="A49" s="15" t="s">
        <v>24</v>
      </c>
      <c r="B49" s="15" t="s">
        <v>25</v>
      </c>
      <c r="C49" s="15" t="s">
        <v>27</v>
      </c>
      <c r="D49" s="15" t="s">
        <v>26</v>
      </c>
      <c r="E49" s="16">
        <v>4</v>
      </c>
      <c r="F49" s="16">
        <v>3</v>
      </c>
      <c r="G49" s="16">
        <v>4</v>
      </c>
      <c r="H49" s="16">
        <v>2</v>
      </c>
      <c r="I49" s="16">
        <v>3</v>
      </c>
      <c r="J49" s="16">
        <v>2</v>
      </c>
      <c r="K49" s="16">
        <v>4</v>
      </c>
      <c r="L49" s="17">
        <v>3.1428571430000001</v>
      </c>
      <c r="M49" s="16">
        <v>4</v>
      </c>
      <c r="N49" s="16">
        <v>1</v>
      </c>
      <c r="O49" s="16">
        <v>3</v>
      </c>
      <c r="P49" s="16">
        <v>4</v>
      </c>
      <c r="Q49" s="16">
        <v>3</v>
      </c>
      <c r="R49" s="16">
        <v>2</v>
      </c>
      <c r="S49" s="17">
        <v>2.8333333330000001</v>
      </c>
      <c r="T49" s="16">
        <v>3</v>
      </c>
      <c r="U49" s="16">
        <v>4</v>
      </c>
      <c r="V49" s="16">
        <v>4</v>
      </c>
      <c r="W49" s="16">
        <v>3</v>
      </c>
      <c r="X49" s="17">
        <v>3.5</v>
      </c>
    </row>
    <row r="50" spans="1:24" x14ac:dyDescent="0.25">
      <c r="A50" s="18" t="s">
        <v>29</v>
      </c>
      <c r="B50" s="18" t="s">
        <v>25</v>
      </c>
      <c r="C50" s="18" t="s">
        <v>27</v>
      </c>
      <c r="D50" s="18" t="s">
        <v>30</v>
      </c>
      <c r="E50" s="19">
        <v>2</v>
      </c>
      <c r="F50" s="19">
        <v>2</v>
      </c>
      <c r="G50" s="19">
        <v>1</v>
      </c>
      <c r="H50" s="19">
        <v>2</v>
      </c>
      <c r="I50" s="19">
        <v>2</v>
      </c>
      <c r="J50" s="19">
        <v>1</v>
      </c>
      <c r="K50" s="19">
        <v>1</v>
      </c>
      <c r="L50" s="20">
        <v>1.571428571</v>
      </c>
      <c r="M50" s="19">
        <v>5</v>
      </c>
      <c r="N50" s="19">
        <v>2</v>
      </c>
      <c r="O50" s="19">
        <v>4</v>
      </c>
      <c r="P50" s="19">
        <v>3</v>
      </c>
      <c r="Q50" s="19">
        <v>4</v>
      </c>
      <c r="R50" s="19">
        <v>4</v>
      </c>
      <c r="S50" s="20">
        <v>3.6666666669999999</v>
      </c>
      <c r="T50" s="19">
        <v>4</v>
      </c>
      <c r="U50" s="19">
        <v>6</v>
      </c>
      <c r="V50" s="19">
        <v>3</v>
      </c>
      <c r="W50" s="19">
        <v>5</v>
      </c>
      <c r="X50" s="20">
        <v>4.5</v>
      </c>
    </row>
    <row r="51" spans="1:24" x14ac:dyDescent="0.25">
      <c r="A51" s="15" t="s">
        <v>24</v>
      </c>
      <c r="B51" s="15" t="s">
        <v>25</v>
      </c>
      <c r="C51" s="15" t="s">
        <v>28</v>
      </c>
      <c r="D51" s="15" t="s">
        <v>30</v>
      </c>
      <c r="E51" s="16">
        <v>4</v>
      </c>
      <c r="F51" s="16">
        <v>4</v>
      </c>
      <c r="G51" s="16">
        <v>6</v>
      </c>
      <c r="H51" s="16">
        <v>5</v>
      </c>
      <c r="I51" s="16">
        <v>5</v>
      </c>
      <c r="J51" s="16">
        <v>3</v>
      </c>
      <c r="K51" s="16">
        <v>3</v>
      </c>
      <c r="L51" s="17">
        <v>4.2857142860000002</v>
      </c>
      <c r="M51" s="16">
        <v>4</v>
      </c>
      <c r="N51" s="16">
        <v>2</v>
      </c>
      <c r="O51" s="16">
        <v>5</v>
      </c>
      <c r="P51" s="16">
        <v>5</v>
      </c>
      <c r="Q51" s="16">
        <v>5</v>
      </c>
      <c r="R51" s="16">
        <v>5</v>
      </c>
      <c r="S51" s="17">
        <v>4.3333333329999997</v>
      </c>
      <c r="T51" s="16">
        <v>6</v>
      </c>
      <c r="U51" s="16">
        <v>6</v>
      </c>
      <c r="V51" s="16">
        <v>4</v>
      </c>
      <c r="W51" s="16">
        <v>6</v>
      </c>
      <c r="X51" s="17">
        <v>5.5</v>
      </c>
    </row>
    <row r="52" spans="1:24" x14ac:dyDescent="0.25">
      <c r="A52" s="18" t="s">
        <v>24</v>
      </c>
      <c r="B52" s="18" t="s">
        <v>25</v>
      </c>
      <c r="C52" s="18" t="s">
        <v>28</v>
      </c>
      <c r="D52" s="18" t="s">
        <v>30</v>
      </c>
      <c r="E52" s="19">
        <v>4</v>
      </c>
      <c r="F52" s="19">
        <v>2</v>
      </c>
      <c r="G52" s="19">
        <v>6</v>
      </c>
      <c r="H52" s="19">
        <v>3</v>
      </c>
      <c r="I52" s="19">
        <v>5</v>
      </c>
      <c r="J52" s="19">
        <v>4</v>
      </c>
      <c r="K52" s="19">
        <v>3</v>
      </c>
      <c r="L52" s="20">
        <v>3.8571428569999999</v>
      </c>
      <c r="M52" s="19">
        <v>3</v>
      </c>
      <c r="N52" s="19">
        <v>2</v>
      </c>
      <c r="O52" s="19">
        <v>6</v>
      </c>
      <c r="P52" s="19">
        <v>6</v>
      </c>
      <c r="Q52" s="19">
        <v>2</v>
      </c>
      <c r="R52" s="19">
        <v>4</v>
      </c>
      <c r="S52" s="20">
        <v>3.8333333330000001</v>
      </c>
      <c r="T52" s="19">
        <v>5</v>
      </c>
      <c r="U52" s="19">
        <v>6</v>
      </c>
      <c r="V52" s="19">
        <v>5</v>
      </c>
      <c r="W52" s="19">
        <v>4</v>
      </c>
      <c r="X52" s="20">
        <v>5</v>
      </c>
    </row>
    <row r="53" spans="1:24" x14ac:dyDescent="0.25">
      <c r="A53" s="15" t="s">
        <v>24</v>
      </c>
      <c r="B53" s="15" t="s">
        <v>25</v>
      </c>
      <c r="C53" s="15" t="s">
        <v>28</v>
      </c>
      <c r="D53" s="15" t="s">
        <v>30</v>
      </c>
      <c r="E53" s="16">
        <v>5</v>
      </c>
      <c r="F53" s="16">
        <v>5</v>
      </c>
      <c r="G53" s="16">
        <v>6</v>
      </c>
      <c r="H53" s="16">
        <v>4</v>
      </c>
      <c r="I53" s="16">
        <v>6</v>
      </c>
      <c r="J53" s="16">
        <v>6</v>
      </c>
      <c r="K53" s="16">
        <v>6</v>
      </c>
      <c r="L53" s="17">
        <v>5.4285714289999998</v>
      </c>
      <c r="M53" s="16">
        <v>3</v>
      </c>
      <c r="N53" s="16">
        <v>1</v>
      </c>
      <c r="O53" s="16">
        <v>4</v>
      </c>
      <c r="P53" s="16">
        <v>4</v>
      </c>
      <c r="Q53" s="16">
        <v>4</v>
      </c>
      <c r="R53" s="16">
        <v>3</v>
      </c>
      <c r="S53" s="17">
        <v>3.1666666669999999</v>
      </c>
      <c r="T53" s="16">
        <v>3</v>
      </c>
      <c r="U53" s="16">
        <v>3</v>
      </c>
      <c r="V53" s="16">
        <v>3</v>
      </c>
      <c r="W53" s="16">
        <v>6</v>
      </c>
      <c r="X53" s="17">
        <v>3.75</v>
      </c>
    </row>
    <row r="54" spans="1:24" x14ac:dyDescent="0.25">
      <c r="A54" s="18" t="s">
        <v>24</v>
      </c>
      <c r="B54" s="18" t="s">
        <v>25</v>
      </c>
      <c r="C54" s="18" t="s">
        <v>27</v>
      </c>
      <c r="D54" s="18" t="s">
        <v>30</v>
      </c>
      <c r="E54" s="19">
        <v>5</v>
      </c>
      <c r="F54" s="19">
        <v>4</v>
      </c>
      <c r="G54" s="19">
        <v>6</v>
      </c>
      <c r="H54" s="19">
        <v>4</v>
      </c>
      <c r="I54" s="19">
        <v>5</v>
      </c>
      <c r="J54" s="19">
        <v>5</v>
      </c>
      <c r="K54" s="19">
        <v>6</v>
      </c>
      <c r="L54" s="20">
        <v>5</v>
      </c>
      <c r="M54" s="19">
        <v>2</v>
      </c>
      <c r="N54" s="19">
        <v>1</v>
      </c>
      <c r="O54" s="19">
        <v>5</v>
      </c>
      <c r="P54" s="19">
        <v>4</v>
      </c>
      <c r="Q54" s="19">
        <v>2</v>
      </c>
      <c r="R54" s="19">
        <v>4</v>
      </c>
      <c r="S54" s="20">
        <v>3</v>
      </c>
      <c r="T54" s="19">
        <v>3</v>
      </c>
      <c r="U54" s="19">
        <v>5</v>
      </c>
      <c r="V54" s="19">
        <v>4</v>
      </c>
      <c r="W54" s="19">
        <v>5</v>
      </c>
      <c r="X54" s="20">
        <v>4.25</v>
      </c>
    </row>
    <row r="55" spans="1:24" x14ac:dyDescent="0.25">
      <c r="A55" s="15" t="s">
        <v>29</v>
      </c>
      <c r="B55" s="15" t="s">
        <v>25</v>
      </c>
      <c r="C55" s="15" t="s">
        <v>28</v>
      </c>
      <c r="D55" s="15" t="s">
        <v>26</v>
      </c>
      <c r="E55" s="16">
        <v>5</v>
      </c>
      <c r="F55" s="16">
        <v>4</v>
      </c>
      <c r="G55" s="16">
        <v>6</v>
      </c>
      <c r="H55" s="16">
        <v>5</v>
      </c>
      <c r="I55" s="16">
        <v>5</v>
      </c>
      <c r="J55" s="16">
        <v>4</v>
      </c>
      <c r="K55" s="16">
        <v>4</v>
      </c>
      <c r="L55" s="17">
        <v>4.7142857139999998</v>
      </c>
      <c r="M55" s="16">
        <v>5</v>
      </c>
      <c r="N55" s="16">
        <v>4</v>
      </c>
      <c r="O55" s="16">
        <v>6</v>
      </c>
      <c r="P55" s="16">
        <v>6</v>
      </c>
      <c r="Q55" s="16">
        <v>6</v>
      </c>
      <c r="R55" s="16">
        <v>5</v>
      </c>
      <c r="S55" s="17">
        <v>5.3333333329999997</v>
      </c>
      <c r="T55" s="16">
        <v>5</v>
      </c>
      <c r="U55" s="16">
        <v>6</v>
      </c>
      <c r="V55" s="16">
        <v>5</v>
      </c>
      <c r="W55" s="16">
        <v>6</v>
      </c>
      <c r="X55" s="17">
        <v>5.5</v>
      </c>
    </row>
    <row r="56" spans="1:24" x14ac:dyDescent="0.25">
      <c r="A56" s="18" t="s">
        <v>24</v>
      </c>
      <c r="B56" s="18" t="s">
        <v>25</v>
      </c>
      <c r="C56" s="18" t="s">
        <v>27</v>
      </c>
      <c r="D56" s="18" t="s">
        <v>26</v>
      </c>
      <c r="E56" s="19">
        <v>3</v>
      </c>
      <c r="F56" s="19">
        <v>3</v>
      </c>
      <c r="G56" s="19">
        <v>1</v>
      </c>
      <c r="H56" s="19">
        <v>3</v>
      </c>
      <c r="I56" s="19">
        <v>1</v>
      </c>
      <c r="J56" s="19">
        <v>2</v>
      </c>
      <c r="K56" s="19">
        <v>2</v>
      </c>
      <c r="L56" s="20">
        <v>2.1428571430000001</v>
      </c>
      <c r="M56" s="19">
        <v>3</v>
      </c>
      <c r="N56" s="19">
        <v>2</v>
      </c>
      <c r="O56" s="19">
        <v>4</v>
      </c>
      <c r="P56" s="19">
        <v>5</v>
      </c>
      <c r="Q56" s="19">
        <v>5</v>
      </c>
      <c r="R56" s="19">
        <v>5</v>
      </c>
      <c r="S56" s="20">
        <v>4</v>
      </c>
      <c r="T56" s="19">
        <v>6</v>
      </c>
      <c r="U56" s="19">
        <v>6</v>
      </c>
      <c r="V56" s="19">
        <v>5</v>
      </c>
      <c r="W56" s="19">
        <v>6</v>
      </c>
      <c r="X56" s="20">
        <v>5.75</v>
      </c>
    </row>
    <row r="57" spans="1:24" x14ac:dyDescent="0.25">
      <c r="A57" s="15" t="s">
        <v>24</v>
      </c>
      <c r="B57" s="15" t="s">
        <v>25</v>
      </c>
      <c r="C57" s="15" t="s">
        <v>27</v>
      </c>
      <c r="D57" s="15" t="s">
        <v>30</v>
      </c>
      <c r="E57" s="16">
        <v>3</v>
      </c>
      <c r="F57" s="16">
        <v>2</v>
      </c>
      <c r="G57" s="16">
        <v>4</v>
      </c>
      <c r="H57" s="16">
        <v>4</v>
      </c>
      <c r="I57" s="16">
        <v>5</v>
      </c>
      <c r="J57" s="16">
        <v>2</v>
      </c>
      <c r="K57" s="16">
        <v>5</v>
      </c>
      <c r="L57" s="17">
        <v>3.5714285710000002</v>
      </c>
      <c r="M57" s="16">
        <v>1</v>
      </c>
      <c r="N57" s="16">
        <v>1</v>
      </c>
      <c r="O57" s="16">
        <v>3</v>
      </c>
      <c r="P57" s="16">
        <v>4</v>
      </c>
      <c r="Q57" s="16">
        <v>4</v>
      </c>
      <c r="R57" s="16">
        <v>3</v>
      </c>
      <c r="S57" s="17">
        <v>2.6666666669999999</v>
      </c>
      <c r="T57" s="16">
        <v>5</v>
      </c>
      <c r="U57" s="16">
        <v>5</v>
      </c>
      <c r="V57" s="16">
        <v>5</v>
      </c>
      <c r="W57" s="16">
        <v>5</v>
      </c>
      <c r="X57" s="17">
        <v>5</v>
      </c>
    </row>
    <row r="58" spans="1:24" x14ac:dyDescent="0.25">
      <c r="A58" s="18" t="s">
        <v>29</v>
      </c>
      <c r="B58" s="18" t="s">
        <v>25</v>
      </c>
      <c r="C58" s="18" t="s">
        <v>27</v>
      </c>
      <c r="D58" s="18" t="s">
        <v>30</v>
      </c>
      <c r="E58" s="19">
        <v>1</v>
      </c>
      <c r="F58" s="19">
        <v>2</v>
      </c>
      <c r="G58" s="19">
        <v>1</v>
      </c>
      <c r="H58" s="19">
        <v>2</v>
      </c>
      <c r="I58" s="19">
        <v>1</v>
      </c>
      <c r="J58" s="19">
        <v>1</v>
      </c>
      <c r="K58" s="19">
        <v>1</v>
      </c>
      <c r="L58" s="20">
        <v>1.2857142859999999</v>
      </c>
      <c r="M58" s="19">
        <v>3</v>
      </c>
      <c r="N58" s="19">
        <v>2</v>
      </c>
      <c r="O58" s="19">
        <v>3</v>
      </c>
      <c r="P58" s="19">
        <v>3</v>
      </c>
      <c r="Q58" s="19">
        <v>3</v>
      </c>
      <c r="R58" s="19">
        <v>3</v>
      </c>
      <c r="S58" s="20">
        <v>2.8333333330000001</v>
      </c>
      <c r="T58" s="19">
        <v>2</v>
      </c>
      <c r="U58" s="19">
        <v>2</v>
      </c>
      <c r="V58" s="19">
        <v>1</v>
      </c>
      <c r="W58" s="19">
        <v>4</v>
      </c>
      <c r="X58" s="20">
        <v>2.25</v>
      </c>
    </row>
    <row r="59" spans="1:24" x14ac:dyDescent="0.25">
      <c r="A59" s="15" t="s">
        <v>29</v>
      </c>
      <c r="B59" s="15" t="s">
        <v>25</v>
      </c>
      <c r="C59" s="15" t="s">
        <v>27</v>
      </c>
      <c r="D59" s="15" t="s">
        <v>30</v>
      </c>
      <c r="E59" s="16">
        <v>5</v>
      </c>
      <c r="F59" s="16">
        <v>5</v>
      </c>
      <c r="G59" s="16">
        <v>2</v>
      </c>
      <c r="H59" s="16">
        <v>4</v>
      </c>
      <c r="I59" s="16">
        <v>1</v>
      </c>
      <c r="J59" s="16">
        <v>2</v>
      </c>
      <c r="K59" s="16">
        <v>5</v>
      </c>
      <c r="L59" s="17">
        <v>3.4285714289999998</v>
      </c>
      <c r="M59" s="16">
        <v>4</v>
      </c>
      <c r="N59" s="16">
        <v>2</v>
      </c>
      <c r="O59" s="16">
        <v>4</v>
      </c>
      <c r="P59" s="16">
        <v>4</v>
      </c>
      <c r="Q59" s="16">
        <v>4</v>
      </c>
      <c r="R59" s="16">
        <v>5</v>
      </c>
      <c r="S59" s="17">
        <v>3.8333333330000001</v>
      </c>
      <c r="T59" s="16">
        <v>5</v>
      </c>
      <c r="U59" s="16">
        <v>4</v>
      </c>
      <c r="V59" s="16">
        <v>6</v>
      </c>
      <c r="W59" s="16">
        <v>6</v>
      </c>
      <c r="X59" s="17">
        <v>5.25</v>
      </c>
    </row>
    <row r="60" spans="1:24" x14ac:dyDescent="0.25">
      <c r="A60" s="18" t="s">
        <v>24</v>
      </c>
      <c r="B60" s="18" t="s">
        <v>25</v>
      </c>
      <c r="C60" s="18" t="s">
        <v>27</v>
      </c>
      <c r="D60" s="18" t="s">
        <v>30</v>
      </c>
      <c r="E60" s="19">
        <v>6</v>
      </c>
      <c r="F60" s="19">
        <v>4</v>
      </c>
      <c r="G60" s="19">
        <v>5</v>
      </c>
      <c r="H60" s="19">
        <v>4</v>
      </c>
      <c r="I60" s="19">
        <v>5</v>
      </c>
      <c r="J60" s="19">
        <v>5</v>
      </c>
      <c r="K60" s="19">
        <v>5</v>
      </c>
      <c r="L60" s="20">
        <v>4.8571428570000004</v>
      </c>
      <c r="M60" s="19">
        <v>5</v>
      </c>
      <c r="N60" s="19">
        <v>1</v>
      </c>
      <c r="O60" s="19">
        <v>5</v>
      </c>
      <c r="P60" s="19">
        <v>5</v>
      </c>
      <c r="Q60" s="19">
        <v>5</v>
      </c>
      <c r="R60" s="19">
        <v>4</v>
      </c>
      <c r="S60" s="20">
        <v>4.1666666670000003</v>
      </c>
      <c r="T60" s="19">
        <v>4</v>
      </c>
      <c r="U60" s="19">
        <v>4</v>
      </c>
      <c r="V60" s="19">
        <v>4</v>
      </c>
      <c r="W60" s="19">
        <v>6</v>
      </c>
      <c r="X60" s="20">
        <v>4.5</v>
      </c>
    </row>
    <row r="61" spans="1:24" x14ac:dyDescent="0.25">
      <c r="A61" s="15" t="s">
        <v>29</v>
      </c>
      <c r="B61" s="15" t="s">
        <v>25</v>
      </c>
      <c r="C61" s="15" t="s">
        <v>27</v>
      </c>
      <c r="D61" s="15" t="s">
        <v>30</v>
      </c>
      <c r="E61" s="16">
        <v>5</v>
      </c>
      <c r="F61" s="16">
        <v>4</v>
      </c>
      <c r="G61" s="16">
        <v>4</v>
      </c>
      <c r="H61" s="16">
        <v>5</v>
      </c>
      <c r="I61" s="16">
        <v>2</v>
      </c>
      <c r="J61" s="16">
        <v>5</v>
      </c>
      <c r="K61" s="16">
        <v>6</v>
      </c>
      <c r="L61" s="17">
        <v>4.4285714289999998</v>
      </c>
      <c r="M61" s="16">
        <v>5</v>
      </c>
      <c r="N61" s="16">
        <v>3</v>
      </c>
      <c r="O61" s="16">
        <v>6</v>
      </c>
      <c r="P61" s="16">
        <v>5</v>
      </c>
      <c r="Q61" s="16">
        <v>6</v>
      </c>
      <c r="R61" s="16">
        <v>5</v>
      </c>
      <c r="S61" s="17">
        <v>5</v>
      </c>
      <c r="T61" s="16">
        <v>4</v>
      </c>
      <c r="U61" s="16">
        <v>4</v>
      </c>
      <c r="V61" s="16">
        <v>5</v>
      </c>
      <c r="W61" s="16">
        <v>5</v>
      </c>
      <c r="X61" s="17">
        <v>4.5</v>
      </c>
    </row>
    <row r="62" spans="1:24" x14ac:dyDescent="0.25">
      <c r="A62" s="18" t="s">
        <v>29</v>
      </c>
      <c r="B62" s="18" t="s">
        <v>25</v>
      </c>
      <c r="C62" s="18" t="s">
        <v>27</v>
      </c>
      <c r="D62" s="18" t="s">
        <v>30</v>
      </c>
      <c r="E62" s="19">
        <v>2</v>
      </c>
      <c r="F62" s="19">
        <v>4</v>
      </c>
      <c r="G62" s="19">
        <v>6</v>
      </c>
      <c r="H62" s="19">
        <v>3</v>
      </c>
      <c r="I62" s="19">
        <v>5</v>
      </c>
      <c r="J62" s="19">
        <v>3</v>
      </c>
      <c r="K62" s="19">
        <v>4</v>
      </c>
      <c r="L62" s="20">
        <v>3.8571428569999999</v>
      </c>
      <c r="M62" s="19">
        <v>5</v>
      </c>
      <c r="N62" s="19">
        <v>5</v>
      </c>
      <c r="O62" s="19">
        <v>5</v>
      </c>
      <c r="P62" s="19">
        <v>5</v>
      </c>
      <c r="Q62" s="19">
        <v>3</v>
      </c>
      <c r="R62" s="19">
        <v>6</v>
      </c>
      <c r="S62" s="20">
        <v>4.8333333329999997</v>
      </c>
      <c r="T62" s="19">
        <v>5</v>
      </c>
      <c r="U62" s="19">
        <v>4</v>
      </c>
      <c r="V62" s="19">
        <v>3</v>
      </c>
      <c r="W62" s="19">
        <v>5</v>
      </c>
      <c r="X62" s="20">
        <v>4.25</v>
      </c>
    </row>
    <row r="63" spans="1:24" x14ac:dyDescent="0.25">
      <c r="A63" s="15" t="s">
        <v>29</v>
      </c>
      <c r="B63" s="15" t="s">
        <v>25</v>
      </c>
      <c r="C63" s="15" t="s">
        <v>27</v>
      </c>
      <c r="D63" s="15" t="s">
        <v>30</v>
      </c>
      <c r="E63" s="16">
        <v>3</v>
      </c>
      <c r="F63" s="16">
        <v>3</v>
      </c>
      <c r="G63" s="16">
        <v>6</v>
      </c>
      <c r="H63" s="16">
        <v>2</v>
      </c>
      <c r="I63" s="16">
        <v>2</v>
      </c>
      <c r="J63" s="16">
        <v>4</v>
      </c>
      <c r="K63" s="16">
        <v>4</v>
      </c>
      <c r="L63" s="17">
        <v>3.4285714289999998</v>
      </c>
      <c r="M63" s="16">
        <v>2</v>
      </c>
      <c r="N63" s="16">
        <v>1</v>
      </c>
      <c r="O63" s="16">
        <v>3</v>
      </c>
      <c r="P63" s="16">
        <v>1</v>
      </c>
      <c r="Q63" s="16">
        <v>3</v>
      </c>
      <c r="R63" s="16">
        <v>6</v>
      </c>
      <c r="S63" s="17">
        <v>2.6666666669999999</v>
      </c>
      <c r="T63" s="16">
        <v>6</v>
      </c>
      <c r="U63" s="16">
        <v>6</v>
      </c>
      <c r="V63" s="16">
        <v>3</v>
      </c>
      <c r="W63" s="16">
        <v>6</v>
      </c>
      <c r="X63" s="17">
        <v>5.25</v>
      </c>
    </row>
    <row r="64" spans="1:24" x14ac:dyDescent="0.25">
      <c r="A64" s="18" t="s">
        <v>29</v>
      </c>
      <c r="B64" s="18" t="s">
        <v>25</v>
      </c>
      <c r="C64" s="18" t="s">
        <v>27</v>
      </c>
      <c r="D64" s="18" t="s">
        <v>30</v>
      </c>
      <c r="E64" s="19">
        <v>4</v>
      </c>
      <c r="F64" s="19">
        <v>5</v>
      </c>
      <c r="G64" s="19">
        <v>5</v>
      </c>
      <c r="H64" s="19">
        <v>4</v>
      </c>
      <c r="I64" s="19">
        <v>1</v>
      </c>
      <c r="J64" s="19">
        <v>3</v>
      </c>
      <c r="K64" s="19">
        <v>5</v>
      </c>
      <c r="L64" s="20">
        <v>3.8571428569999999</v>
      </c>
      <c r="M64" s="19">
        <v>4</v>
      </c>
      <c r="N64" s="19">
        <v>2</v>
      </c>
      <c r="O64" s="19">
        <v>3</v>
      </c>
      <c r="P64" s="19">
        <v>3</v>
      </c>
      <c r="Q64" s="19">
        <v>4</v>
      </c>
      <c r="R64" s="19">
        <v>4</v>
      </c>
      <c r="S64" s="20">
        <v>3.3333333330000001</v>
      </c>
      <c r="T64" s="19">
        <v>4</v>
      </c>
      <c r="U64" s="19">
        <v>4</v>
      </c>
      <c r="V64" s="19">
        <v>3</v>
      </c>
      <c r="W64" s="19">
        <v>5</v>
      </c>
      <c r="X64" s="20">
        <v>4</v>
      </c>
    </row>
    <row r="65" spans="1:24" x14ac:dyDescent="0.25">
      <c r="A65" s="15" t="s">
        <v>24</v>
      </c>
      <c r="B65" s="15" t="s">
        <v>25</v>
      </c>
      <c r="C65" s="15" t="s">
        <v>28</v>
      </c>
      <c r="D65" s="15" t="s">
        <v>30</v>
      </c>
      <c r="E65" s="16">
        <v>5</v>
      </c>
      <c r="F65" s="16">
        <v>5</v>
      </c>
      <c r="G65" s="16">
        <v>6</v>
      </c>
      <c r="H65" s="16">
        <v>5</v>
      </c>
      <c r="I65" s="16">
        <v>6</v>
      </c>
      <c r="J65" s="16">
        <v>6</v>
      </c>
      <c r="K65" s="16">
        <v>6</v>
      </c>
      <c r="L65" s="17">
        <v>5.5714285710000002</v>
      </c>
      <c r="M65" s="16">
        <v>6</v>
      </c>
      <c r="N65" s="16">
        <v>2</v>
      </c>
      <c r="O65" s="16">
        <v>6</v>
      </c>
      <c r="P65" s="16">
        <v>3</v>
      </c>
      <c r="Q65" s="16">
        <v>5</v>
      </c>
      <c r="R65" s="16">
        <v>6</v>
      </c>
      <c r="S65" s="17">
        <v>4.6666666670000003</v>
      </c>
      <c r="T65" s="16">
        <v>4</v>
      </c>
      <c r="U65" s="16">
        <v>5</v>
      </c>
      <c r="V65" s="16">
        <v>2</v>
      </c>
      <c r="W65" s="16">
        <v>6</v>
      </c>
      <c r="X65" s="17">
        <v>4.25</v>
      </c>
    </row>
    <row r="66" spans="1:24" x14ac:dyDescent="0.25">
      <c r="A66" s="18" t="s">
        <v>24</v>
      </c>
      <c r="B66" s="18" t="s">
        <v>25</v>
      </c>
      <c r="C66" s="18" t="s">
        <v>27</v>
      </c>
      <c r="D66" s="18" t="s">
        <v>30</v>
      </c>
      <c r="E66" s="19">
        <v>4</v>
      </c>
      <c r="F66" s="19">
        <v>3</v>
      </c>
      <c r="G66" s="19">
        <v>4</v>
      </c>
      <c r="H66" s="19">
        <v>3</v>
      </c>
      <c r="I66" s="19">
        <v>5</v>
      </c>
      <c r="J66" s="19">
        <v>4</v>
      </c>
      <c r="K66" s="19">
        <v>4</v>
      </c>
      <c r="L66" s="20">
        <v>3.8571428569999999</v>
      </c>
      <c r="M66" s="19">
        <v>4</v>
      </c>
      <c r="N66" s="19">
        <v>1</v>
      </c>
      <c r="O66" s="19">
        <v>4</v>
      </c>
      <c r="P66" s="19">
        <v>4</v>
      </c>
      <c r="Q66" s="19">
        <v>2</v>
      </c>
      <c r="R66" s="19">
        <v>5</v>
      </c>
      <c r="S66" s="20">
        <v>3.3333333330000001</v>
      </c>
      <c r="T66" s="19">
        <v>4</v>
      </c>
      <c r="U66" s="19">
        <v>5</v>
      </c>
      <c r="V66" s="19">
        <v>3</v>
      </c>
      <c r="W66" s="19">
        <v>5</v>
      </c>
      <c r="X66" s="20">
        <v>4.25</v>
      </c>
    </row>
    <row r="67" spans="1:24" x14ac:dyDescent="0.25">
      <c r="A67" s="15" t="s">
        <v>29</v>
      </c>
      <c r="B67" s="15" t="s">
        <v>25</v>
      </c>
      <c r="C67" s="15" t="s">
        <v>27</v>
      </c>
      <c r="D67" s="15" t="s">
        <v>30</v>
      </c>
      <c r="E67" s="16">
        <v>3</v>
      </c>
      <c r="F67" s="16">
        <v>2</v>
      </c>
      <c r="G67" s="16">
        <v>1</v>
      </c>
      <c r="H67" s="16">
        <v>4</v>
      </c>
      <c r="I67" s="16">
        <v>4</v>
      </c>
      <c r="J67" s="16">
        <v>3</v>
      </c>
      <c r="K67" s="16">
        <v>4</v>
      </c>
      <c r="L67" s="17">
        <v>3</v>
      </c>
      <c r="M67" s="16">
        <v>2</v>
      </c>
      <c r="N67" s="16">
        <v>1</v>
      </c>
      <c r="O67" s="16">
        <v>2</v>
      </c>
      <c r="P67" s="16">
        <v>3</v>
      </c>
      <c r="Q67" s="16">
        <v>4</v>
      </c>
      <c r="R67" s="16">
        <v>4</v>
      </c>
      <c r="S67" s="17">
        <v>2.6666666669999999</v>
      </c>
      <c r="T67" s="16">
        <v>2</v>
      </c>
      <c r="U67" s="16">
        <v>4</v>
      </c>
      <c r="V67" s="16">
        <v>5</v>
      </c>
      <c r="W67" s="16">
        <v>5</v>
      </c>
      <c r="X67" s="17">
        <v>4</v>
      </c>
    </row>
    <row r="68" spans="1:24" x14ac:dyDescent="0.25">
      <c r="A68" s="18" t="s">
        <v>29</v>
      </c>
      <c r="B68" s="18" t="s">
        <v>25</v>
      </c>
      <c r="C68" s="18" t="s">
        <v>27</v>
      </c>
      <c r="D68" s="18" t="s">
        <v>30</v>
      </c>
      <c r="E68" s="19">
        <v>4</v>
      </c>
      <c r="F68" s="19">
        <v>3</v>
      </c>
      <c r="G68" s="19">
        <v>4</v>
      </c>
      <c r="H68" s="19">
        <v>4</v>
      </c>
      <c r="I68" s="19">
        <v>3</v>
      </c>
      <c r="J68" s="19">
        <v>4</v>
      </c>
      <c r="K68" s="19">
        <v>4</v>
      </c>
      <c r="L68" s="20">
        <v>3.7142857139999998</v>
      </c>
      <c r="M68" s="19">
        <v>3</v>
      </c>
      <c r="N68" s="19">
        <v>2</v>
      </c>
      <c r="O68" s="19">
        <v>3</v>
      </c>
      <c r="P68" s="19">
        <v>3</v>
      </c>
      <c r="Q68" s="19">
        <v>3</v>
      </c>
      <c r="R68" s="19">
        <v>2</v>
      </c>
      <c r="S68" s="20">
        <v>2.6666666669999999</v>
      </c>
      <c r="T68" s="19">
        <v>3</v>
      </c>
      <c r="U68" s="19">
        <v>4</v>
      </c>
      <c r="V68" s="19">
        <v>3</v>
      </c>
      <c r="W68" s="19">
        <v>2</v>
      </c>
      <c r="X68" s="20">
        <v>3</v>
      </c>
    </row>
    <row r="69" spans="1:24" x14ac:dyDescent="0.25">
      <c r="A69" s="15" t="s">
        <v>29</v>
      </c>
      <c r="B69" s="15" t="s">
        <v>25</v>
      </c>
      <c r="C69" s="15" t="s">
        <v>27</v>
      </c>
      <c r="D69" s="15" t="s">
        <v>30</v>
      </c>
      <c r="E69" s="16">
        <v>4</v>
      </c>
      <c r="F69" s="16">
        <v>2</v>
      </c>
      <c r="G69" s="16">
        <v>6</v>
      </c>
      <c r="H69" s="16">
        <v>3</v>
      </c>
      <c r="I69" s="16">
        <v>3</v>
      </c>
      <c r="J69" s="16">
        <v>4</v>
      </c>
      <c r="K69" s="16">
        <v>4</v>
      </c>
      <c r="L69" s="17">
        <v>3.7142857139999998</v>
      </c>
      <c r="M69" s="16">
        <v>4</v>
      </c>
      <c r="N69" s="16">
        <v>2</v>
      </c>
      <c r="O69" s="16">
        <v>4</v>
      </c>
      <c r="P69" s="16">
        <v>5</v>
      </c>
      <c r="Q69" s="16">
        <v>4</v>
      </c>
      <c r="R69" s="16">
        <v>6</v>
      </c>
      <c r="S69" s="17">
        <v>4.1666666670000003</v>
      </c>
      <c r="T69" s="16">
        <v>6</v>
      </c>
      <c r="U69" s="16">
        <v>6</v>
      </c>
      <c r="V69" s="16">
        <v>5</v>
      </c>
      <c r="W69" s="16">
        <v>6</v>
      </c>
      <c r="X69" s="17">
        <v>5.75</v>
      </c>
    </row>
    <row r="70" spans="1:24" x14ac:dyDescent="0.25">
      <c r="A70" s="18" t="s">
        <v>29</v>
      </c>
      <c r="B70" s="18" t="s">
        <v>25</v>
      </c>
      <c r="C70" s="18" t="s">
        <v>27</v>
      </c>
      <c r="D70" s="18" t="s">
        <v>30</v>
      </c>
      <c r="E70" s="19">
        <v>5</v>
      </c>
      <c r="F70" s="19">
        <v>3</v>
      </c>
      <c r="G70" s="19">
        <v>4</v>
      </c>
      <c r="H70" s="19">
        <v>1</v>
      </c>
      <c r="I70" s="19">
        <v>4</v>
      </c>
      <c r="J70" s="19">
        <v>2</v>
      </c>
      <c r="K70" s="19">
        <v>3</v>
      </c>
      <c r="L70" s="20">
        <v>3.1428571430000001</v>
      </c>
      <c r="M70" s="19">
        <v>6</v>
      </c>
      <c r="N70" s="19">
        <v>5</v>
      </c>
      <c r="O70" s="19">
        <v>5</v>
      </c>
      <c r="P70" s="19">
        <v>4</v>
      </c>
      <c r="Q70" s="19">
        <v>3</v>
      </c>
      <c r="R70" s="19">
        <v>2</v>
      </c>
      <c r="S70" s="20">
        <v>4.1666666670000003</v>
      </c>
      <c r="T70" s="19">
        <v>3</v>
      </c>
      <c r="U70" s="19">
        <v>2</v>
      </c>
      <c r="V70" s="19">
        <v>5</v>
      </c>
      <c r="W70" s="19">
        <v>5</v>
      </c>
      <c r="X70" s="20">
        <v>3.75</v>
      </c>
    </row>
    <row r="71" spans="1:24" x14ac:dyDescent="0.25">
      <c r="A71" s="15" t="s">
        <v>24</v>
      </c>
      <c r="B71" s="15" t="s">
        <v>25</v>
      </c>
      <c r="C71" s="15" t="s">
        <v>27</v>
      </c>
      <c r="D71" s="15" t="s">
        <v>26</v>
      </c>
      <c r="E71" s="16">
        <v>5</v>
      </c>
      <c r="F71" s="16">
        <v>5</v>
      </c>
      <c r="G71" s="16">
        <v>6</v>
      </c>
      <c r="H71" s="16">
        <v>4</v>
      </c>
      <c r="I71" s="16">
        <v>5</v>
      </c>
      <c r="J71" s="16">
        <v>4</v>
      </c>
      <c r="K71" s="16">
        <v>6</v>
      </c>
      <c r="L71" s="17">
        <v>5</v>
      </c>
      <c r="M71" s="16">
        <v>3</v>
      </c>
      <c r="N71" s="16">
        <v>4</v>
      </c>
      <c r="O71" s="16">
        <v>5</v>
      </c>
      <c r="P71" s="16">
        <v>3</v>
      </c>
      <c r="Q71" s="16">
        <v>6</v>
      </c>
      <c r="R71" s="16">
        <v>5</v>
      </c>
      <c r="S71" s="17">
        <v>4.3333333329999997</v>
      </c>
      <c r="T71" s="16">
        <v>6</v>
      </c>
      <c r="U71" s="16">
        <v>5</v>
      </c>
      <c r="V71" s="16">
        <v>5</v>
      </c>
      <c r="W71" s="16">
        <v>6</v>
      </c>
      <c r="X71" s="17">
        <v>5.5</v>
      </c>
    </row>
    <row r="72" spans="1:24" x14ac:dyDescent="0.25">
      <c r="A72" s="18" t="s">
        <v>24</v>
      </c>
      <c r="B72" s="18" t="s">
        <v>25</v>
      </c>
      <c r="C72" s="18" t="s">
        <v>27</v>
      </c>
      <c r="D72" s="18" t="s">
        <v>30</v>
      </c>
      <c r="E72" s="19">
        <v>3</v>
      </c>
      <c r="F72" s="19">
        <v>2</v>
      </c>
      <c r="G72" s="19">
        <v>6</v>
      </c>
      <c r="H72" s="19">
        <v>2</v>
      </c>
      <c r="I72" s="19">
        <v>4</v>
      </c>
      <c r="J72" s="19">
        <v>2</v>
      </c>
      <c r="K72" s="19">
        <v>3</v>
      </c>
      <c r="L72" s="20">
        <v>3.1428571430000001</v>
      </c>
      <c r="M72" s="19">
        <v>4</v>
      </c>
      <c r="N72" s="19">
        <v>1</v>
      </c>
      <c r="O72" s="19">
        <v>4</v>
      </c>
      <c r="P72" s="19">
        <v>3</v>
      </c>
      <c r="Q72" s="19">
        <v>3</v>
      </c>
      <c r="R72" s="19">
        <v>3</v>
      </c>
      <c r="S72" s="20">
        <v>3</v>
      </c>
      <c r="T72" s="19">
        <v>5</v>
      </c>
      <c r="U72" s="19">
        <v>4</v>
      </c>
      <c r="V72" s="19">
        <v>5</v>
      </c>
      <c r="W72" s="19">
        <v>5</v>
      </c>
      <c r="X72" s="20">
        <v>4.75</v>
      </c>
    </row>
    <row r="73" spans="1:24" x14ac:dyDescent="0.25">
      <c r="A73" s="15" t="s">
        <v>24</v>
      </c>
      <c r="B73" s="15" t="s">
        <v>25</v>
      </c>
      <c r="C73" s="15" t="s">
        <v>27</v>
      </c>
      <c r="D73" s="15" t="s">
        <v>30</v>
      </c>
      <c r="E73" s="16">
        <v>5</v>
      </c>
      <c r="F73" s="16">
        <v>3</v>
      </c>
      <c r="G73" s="16">
        <v>6</v>
      </c>
      <c r="H73" s="16">
        <v>2</v>
      </c>
      <c r="I73" s="16">
        <v>4</v>
      </c>
      <c r="J73" s="16">
        <v>2</v>
      </c>
      <c r="K73" s="16">
        <v>6</v>
      </c>
      <c r="L73" s="17">
        <v>4</v>
      </c>
      <c r="M73" s="16">
        <v>2</v>
      </c>
      <c r="N73" s="16">
        <v>1</v>
      </c>
      <c r="O73" s="16">
        <v>5</v>
      </c>
      <c r="P73" s="16">
        <v>3</v>
      </c>
      <c r="Q73" s="16">
        <v>3</v>
      </c>
      <c r="R73" s="16">
        <v>5</v>
      </c>
      <c r="S73" s="17">
        <v>3.1666666669999999</v>
      </c>
      <c r="T73" s="16">
        <v>5</v>
      </c>
      <c r="U73" s="16">
        <v>5</v>
      </c>
      <c r="V73" s="16">
        <v>6</v>
      </c>
      <c r="W73" s="16">
        <v>6</v>
      </c>
      <c r="X73" s="17">
        <v>5.5</v>
      </c>
    </row>
    <row r="74" spans="1:24" x14ac:dyDescent="0.25">
      <c r="A74" s="18" t="s">
        <v>29</v>
      </c>
      <c r="B74" s="18" t="s">
        <v>25</v>
      </c>
      <c r="C74" s="18" t="s">
        <v>27</v>
      </c>
      <c r="D74" s="18" t="s">
        <v>30</v>
      </c>
      <c r="E74" s="19">
        <v>4</v>
      </c>
      <c r="F74" s="19">
        <v>3</v>
      </c>
      <c r="G74" s="19">
        <v>6</v>
      </c>
      <c r="H74" s="19">
        <v>4</v>
      </c>
      <c r="I74" s="19">
        <v>5</v>
      </c>
      <c r="J74" s="19">
        <v>4</v>
      </c>
      <c r="K74" s="19">
        <v>4</v>
      </c>
      <c r="L74" s="20">
        <v>4.2857142860000002</v>
      </c>
      <c r="M74" s="19">
        <v>3</v>
      </c>
      <c r="N74" s="19">
        <v>1</v>
      </c>
      <c r="O74" s="19">
        <v>5</v>
      </c>
      <c r="P74" s="19">
        <v>4</v>
      </c>
      <c r="Q74" s="19">
        <v>4</v>
      </c>
      <c r="R74" s="19">
        <v>6</v>
      </c>
      <c r="S74" s="20">
        <v>3.8333333330000001</v>
      </c>
      <c r="T74" s="19">
        <v>6</v>
      </c>
      <c r="U74" s="19">
        <v>6</v>
      </c>
      <c r="V74" s="19">
        <v>6</v>
      </c>
      <c r="W74" s="19">
        <v>5</v>
      </c>
      <c r="X74" s="20">
        <v>5.75</v>
      </c>
    </row>
    <row r="75" spans="1:24" x14ac:dyDescent="0.25">
      <c r="A75" s="15" t="s">
        <v>29</v>
      </c>
      <c r="B75" s="15" t="s">
        <v>25</v>
      </c>
      <c r="C75" s="15" t="s">
        <v>27</v>
      </c>
      <c r="D75" s="15" t="s">
        <v>30</v>
      </c>
      <c r="E75" s="16">
        <v>5</v>
      </c>
      <c r="F75" s="16">
        <v>4</v>
      </c>
      <c r="G75" s="16">
        <v>6</v>
      </c>
      <c r="H75" s="16">
        <v>4</v>
      </c>
      <c r="I75" s="16">
        <v>5</v>
      </c>
      <c r="J75" s="16">
        <v>4</v>
      </c>
      <c r="K75" s="16">
        <v>5</v>
      </c>
      <c r="L75" s="17">
        <v>4.7142857139999998</v>
      </c>
      <c r="M75" s="16">
        <v>4</v>
      </c>
      <c r="N75" s="16">
        <v>2</v>
      </c>
      <c r="O75" s="16">
        <v>5</v>
      </c>
      <c r="P75" s="16">
        <v>4</v>
      </c>
      <c r="Q75" s="16">
        <v>4</v>
      </c>
      <c r="R75" s="16">
        <v>4</v>
      </c>
      <c r="S75" s="17">
        <v>3.8333333330000001</v>
      </c>
      <c r="T75" s="16">
        <v>6</v>
      </c>
      <c r="U75" s="16">
        <v>5</v>
      </c>
      <c r="V75" s="16">
        <v>5</v>
      </c>
      <c r="W75" s="16">
        <v>5</v>
      </c>
      <c r="X75" s="17">
        <v>5.25</v>
      </c>
    </row>
    <row r="76" spans="1:24" x14ac:dyDescent="0.25">
      <c r="A76" s="18" t="s">
        <v>29</v>
      </c>
      <c r="B76" s="18" t="s">
        <v>25</v>
      </c>
      <c r="C76" s="18" t="s">
        <v>27</v>
      </c>
      <c r="D76" s="18" t="s">
        <v>30</v>
      </c>
      <c r="E76" s="19">
        <v>5</v>
      </c>
      <c r="F76" s="19">
        <v>5</v>
      </c>
      <c r="G76" s="19">
        <v>6</v>
      </c>
      <c r="H76" s="19">
        <v>6</v>
      </c>
      <c r="I76" s="19">
        <v>5</v>
      </c>
      <c r="J76" s="19">
        <v>5</v>
      </c>
      <c r="K76" s="19">
        <v>6</v>
      </c>
      <c r="L76" s="20">
        <v>5.4285714289999998</v>
      </c>
      <c r="M76" s="19">
        <v>5</v>
      </c>
      <c r="N76" s="19">
        <v>5</v>
      </c>
      <c r="O76" s="19">
        <v>5</v>
      </c>
      <c r="P76" s="19">
        <v>5</v>
      </c>
      <c r="Q76" s="19">
        <v>5</v>
      </c>
      <c r="R76" s="19">
        <v>6</v>
      </c>
      <c r="S76" s="20">
        <v>5.1666666670000003</v>
      </c>
      <c r="T76" s="19">
        <v>6</v>
      </c>
      <c r="U76" s="19">
        <v>6</v>
      </c>
      <c r="V76" s="19">
        <v>5</v>
      </c>
      <c r="W76" s="19">
        <v>6</v>
      </c>
      <c r="X76" s="20">
        <v>5.75</v>
      </c>
    </row>
    <row r="77" spans="1:24" x14ac:dyDescent="0.25">
      <c r="A77" s="15" t="s">
        <v>29</v>
      </c>
      <c r="B77" s="15" t="s">
        <v>25</v>
      </c>
      <c r="C77" s="15" t="s">
        <v>27</v>
      </c>
      <c r="D77" s="15" t="s">
        <v>30</v>
      </c>
      <c r="E77" s="16">
        <v>2</v>
      </c>
      <c r="F77" s="16">
        <v>3</v>
      </c>
      <c r="G77" s="16">
        <v>4</v>
      </c>
      <c r="H77" s="16">
        <v>2</v>
      </c>
      <c r="I77" s="16">
        <v>4</v>
      </c>
      <c r="J77" s="16">
        <v>1</v>
      </c>
      <c r="K77" s="16">
        <v>2</v>
      </c>
      <c r="L77" s="17">
        <v>2.5714285710000002</v>
      </c>
      <c r="M77" s="16">
        <v>2</v>
      </c>
      <c r="N77" s="16">
        <v>2</v>
      </c>
      <c r="O77" s="16">
        <v>3</v>
      </c>
      <c r="P77" s="16">
        <v>1</v>
      </c>
      <c r="Q77" s="16">
        <v>2</v>
      </c>
      <c r="R77" s="16">
        <v>3</v>
      </c>
      <c r="S77" s="17">
        <v>2.1666666669999999</v>
      </c>
      <c r="T77" s="16">
        <v>5</v>
      </c>
      <c r="U77" s="16">
        <v>5</v>
      </c>
      <c r="V77" s="16">
        <v>4</v>
      </c>
      <c r="W77" s="16">
        <v>4</v>
      </c>
      <c r="X77" s="17">
        <v>4.5</v>
      </c>
    </row>
    <row r="78" spans="1:24" x14ac:dyDescent="0.25">
      <c r="A78" s="18" t="s">
        <v>29</v>
      </c>
      <c r="B78" s="18" t="s">
        <v>25</v>
      </c>
      <c r="C78" s="18" t="s">
        <v>27</v>
      </c>
      <c r="D78" s="18" t="s">
        <v>30</v>
      </c>
      <c r="E78" s="19">
        <v>6</v>
      </c>
      <c r="F78" s="19">
        <v>4</v>
      </c>
      <c r="G78" s="19">
        <v>6</v>
      </c>
      <c r="H78" s="19">
        <v>6</v>
      </c>
      <c r="I78" s="19">
        <v>5</v>
      </c>
      <c r="J78" s="19">
        <v>3</v>
      </c>
      <c r="K78" s="19">
        <v>5</v>
      </c>
      <c r="L78" s="20">
        <v>5</v>
      </c>
      <c r="M78" s="19">
        <v>4</v>
      </c>
      <c r="N78" s="19">
        <v>2</v>
      </c>
      <c r="O78" s="19">
        <v>5</v>
      </c>
      <c r="P78" s="19">
        <v>2</v>
      </c>
      <c r="Q78" s="19">
        <v>2</v>
      </c>
      <c r="R78" s="19">
        <v>2</v>
      </c>
      <c r="S78" s="20">
        <v>2.8333333330000001</v>
      </c>
      <c r="T78" s="19">
        <v>6</v>
      </c>
      <c r="U78" s="19">
        <v>6</v>
      </c>
      <c r="V78" s="19">
        <v>1</v>
      </c>
      <c r="W78" s="19">
        <v>4</v>
      </c>
      <c r="X78" s="20">
        <v>4.25</v>
      </c>
    </row>
    <row r="79" spans="1:24" x14ac:dyDescent="0.25">
      <c r="A79" s="15" t="s">
        <v>24</v>
      </c>
      <c r="B79" s="15" t="s">
        <v>25</v>
      </c>
      <c r="C79" s="15" t="s">
        <v>28</v>
      </c>
      <c r="D79" s="15" t="s">
        <v>30</v>
      </c>
      <c r="E79" s="16">
        <v>5</v>
      </c>
      <c r="F79" s="16">
        <v>3</v>
      </c>
      <c r="G79" s="16">
        <v>5</v>
      </c>
      <c r="H79" s="16">
        <v>6</v>
      </c>
      <c r="I79" s="16">
        <v>6</v>
      </c>
      <c r="J79" s="16">
        <v>5</v>
      </c>
      <c r="K79" s="16">
        <v>3</v>
      </c>
      <c r="L79" s="17">
        <v>4.7142857139999998</v>
      </c>
      <c r="M79" s="16">
        <v>5</v>
      </c>
      <c r="N79" s="16">
        <v>4</v>
      </c>
      <c r="O79" s="16">
        <v>5</v>
      </c>
      <c r="P79" s="16">
        <v>4</v>
      </c>
      <c r="Q79" s="16">
        <v>5</v>
      </c>
      <c r="R79" s="16">
        <v>6</v>
      </c>
      <c r="S79" s="17">
        <v>4.8333333329999997</v>
      </c>
      <c r="T79" s="16">
        <v>6</v>
      </c>
      <c r="U79" s="16">
        <v>6</v>
      </c>
      <c r="V79" s="16">
        <v>6</v>
      </c>
      <c r="W79" s="16">
        <v>6</v>
      </c>
      <c r="X79" s="17">
        <v>6</v>
      </c>
    </row>
    <row r="80" spans="1:24" x14ac:dyDescent="0.25">
      <c r="A80" s="18" t="s">
        <v>24</v>
      </c>
      <c r="B80" s="18" t="s">
        <v>25</v>
      </c>
      <c r="C80" s="18" t="s">
        <v>27</v>
      </c>
      <c r="D80" s="18" t="s">
        <v>30</v>
      </c>
      <c r="E80" s="19">
        <v>5</v>
      </c>
      <c r="F80" s="19">
        <v>5</v>
      </c>
      <c r="G80" s="19">
        <v>6</v>
      </c>
      <c r="H80" s="19">
        <v>4</v>
      </c>
      <c r="I80" s="19">
        <v>6</v>
      </c>
      <c r="J80" s="19">
        <v>5</v>
      </c>
      <c r="K80" s="19">
        <v>3</v>
      </c>
      <c r="L80" s="20">
        <v>4.8571428570000004</v>
      </c>
      <c r="M80" s="19">
        <v>4</v>
      </c>
      <c r="N80" s="19">
        <v>4</v>
      </c>
      <c r="O80" s="19">
        <v>3</v>
      </c>
      <c r="P80" s="19">
        <v>3</v>
      </c>
      <c r="Q80" s="19">
        <v>3</v>
      </c>
      <c r="R80" s="19">
        <v>3</v>
      </c>
      <c r="S80" s="20">
        <v>3.3333333330000001</v>
      </c>
      <c r="T80" s="19">
        <v>2</v>
      </c>
      <c r="U80" s="19">
        <v>2</v>
      </c>
      <c r="V80" s="19">
        <v>4</v>
      </c>
      <c r="W80" s="19">
        <v>4</v>
      </c>
      <c r="X80" s="20">
        <v>3</v>
      </c>
    </row>
    <row r="81" spans="1:24" x14ac:dyDescent="0.25">
      <c r="A81" s="15" t="s">
        <v>29</v>
      </c>
      <c r="B81" s="15" t="s">
        <v>25</v>
      </c>
      <c r="C81" s="15" t="s">
        <v>27</v>
      </c>
      <c r="D81" s="15" t="s">
        <v>26</v>
      </c>
      <c r="E81" s="16">
        <v>5</v>
      </c>
      <c r="F81" s="16">
        <v>4</v>
      </c>
      <c r="G81" s="16">
        <v>6</v>
      </c>
      <c r="H81" s="16">
        <v>5</v>
      </c>
      <c r="I81" s="16">
        <v>4</v>
      </c>
      <c r="J81" s="16">
        <v>5</v>
      </c>
      <c r="K81" s="16">
        <v>5</v>
      </c>
      <c r="L81" s="17">
        <v>4.8571428570000004</v>
      </c>
      <c r="M81" s="16">
        <v>5</v>
      </c>
      <c r="N81" s="16">
        <v>3</v>
      </c>
      <c r="O81" s="16">
        <v>5</v>
      </c>
      <c r="P81" s="16">
        <v>5</v>
      </c>
      <c r="Q81" s="16">
        <v>5</v>
      </c>
      <c r="R81" s="16">
        <v>5</v>
      </c>
      <c r="S81" s="17">
        <v>4.6666666670000003</v>
      </c>
      <c r="T81" s="16">
        <v>6</v>
      </c>
      <c r="U81" s="16">
        <v>6</v>
      </c>
      <c r="V81" s="16">
        <v>6</v>
      </c>
      <c r="W81" s="16">
        <v>6</v>
      </c>
      <c r="X81" s="17">
        <v>6</v>
      </c>
    </row>
    <row r="82" spans="1:24" x14ac:dyDescent="0.25">
      <c r="A82" s="18" t="s">
        <v>29</v>
      </c>
      <c r="B82" s="18" t="s">
        <v>25</v>
      </c>
      <c r="C82" s="18" t="s">
        <v>27</v>
      </c>
      <c r="D82" s="18" t="s">
        <v>30</v>
      </c>
      <c r="E82" s="19">
        <v>4</v>
      </c>
      <c r="F82" s="19">
        <v>5</v>
      </c>
      <c r="G82" s="19">
        <v>6</v>
      </c>
      <c r="H82" s="19">
        <v>4</v>
      </c>
      <c r="I82" s="19">
        <v>2</v>
      </c>
      <c r="J82" s="19">
        <v>5</v>
      </c>
      <c r="K82" s="19">
        <v>6</v>
      </c>
      <c r="L82" s="20">
        <v>4.5714285710000002</v>
      </c>
      <c r="M82" s="19">
        <v>6</v>
      </c>
      <c r="N82" s="19">
        <v>2</v>
      </c>
      <c r="O82" s="19">
        <v>4</v>
      </c>
      <c r="P82" s="19">
        <v>6</v>
      </c>
      <c r="Q82" s="19">
        <v>5</v>
      </c>
      <c r="R82" s="19">
        <v>6</v>
      </c>
      <c r="S82" s="20">
        <v>4.8333333329999997</v>
      </c>
      <c r="T82" s="19">
        <v>5</v>
      </c>
      <c r="U82" s="19">
        <v>6</v>
      </c>
      <c r="V82" s="19">
        <v>6</v>
      </c>
      <c r="W82" s="19">
        <v>6</v>
      </c>
      <c r="X82" s="20">
        <v>5.75</v>
      </c>
    </row>
    <row r="83" spans="1:24" x14ac:dyDescent="0.25">
      <c r="A83" s="15" t="s">
        <v>24</v>
      </c>
      <c r="B83" s="15" t="s">
        <v>25</v>
      </c>
      <c r="C83" s="15" t="s">
        <v>28</v>
      </c>
      <c r="D83" s="15" t="s">
        <v>30</v>
      </c>
      <c r="E83" s="16">
        <v>5</v>
      </c>
      <c r="F83" s="16">
        <v>5</v>
      </c>
      <c r="G83" s="16">
        <v>6</v>
      </c>
      <c r="H83" s="16">
        <v>4</v>
      </c>
      <c r="I83" s="16">
        <v>6</v>
      </c>
      <c r="J83" s="16">
        <v>4</v>
      </c>
      <c r="K83" s="16">
        <v>3</v>
      </c>
      <c r="L83" s="17">
        <v>4.7142857139999998</v>
      </c>
      <c r="M83" s="16">
        <v>2</v>
      </c>
      <c r="N83" s="16">
        <v>1</v>
      </c>
      <c r="O83" s="16">
        <v>5</v>
      </c>
      <c r="P83" s="16">
        <v>2</v>
      </c>
      <c r="Q83" s="16">
        <v>2</v>
      </c>
      <c r="R83" s="16">
        <v>4</v>
      </c>
      <c r="S83" s="17">
        <v>2.6666666669999999</v>
      </c>
      <c r="T83" s="16">
        <v>5</v>
      </c>
      <c r="U83" s="16">
        <v>4</v>
      </c>
      <c r="V83" s="16">
        <v>5</v>
      </c>
      <c r="W83" s="16">
        <v>5</v>
      </c>
      <c r="X83" s="17">
        <v>4.75</v>
      </c>
    </row>
    <row r="84" spans="1:24" x14ac:dyDescent="0.25">
      <c r="A84" s="18" t="s">
        <v>24</v>
      </c>
      <c r="B84" s="18" t="s">
        <v>25</v>
      </c>
      <c r="C84" s="18" t="s">
        <v>27</v>
      </c>
      <c r="D84" s="18" t="s">
        <v>30</v>
      </c>
      <c r="E84" s="19">
        <v>5</v>
      </c>
      <c r="F84" s="19">
        <v>4</v>
      </c>
      <c r="G84" s="19">
        <v>6</v>
      </c>
      <c r="H84" s="19">
        <v>4</v>
      </c>
      <c r="I84" s="19">
        <v>6</v>
      </c>
      <c r="J84" s="19">
        <v>5</v>
      </c>
      <c r="K84" s="19">
        <v>4</v>
      </c>
      <c r="L84" s="20">
        <v>4.8571428570000004</v>
      </c>
      <c r="M84" s="19">
        <v>4</v>
      </c>
      <c r="N84" s="19">
        <v>2</v>
      </c>
      <c r="O84" s="19">
        <v>6</v>
      </c>
      <c r="P84" s="19">
        <v>3</v>
      </c>
      <c r="Q84" s="19">
        <v>4</v>
      </c>
      <c r="R84" s="19">
        <v>4</v>
      </c>
      <c r="S84" s="20">
        <v>3.8333333330000001</v>
      </c>
      <c r="T84" s="19">
        <v>5</v>
      </c>
      <c r="U84" s="19">
        <v>6</v>
      </c>
      <c r="V84" s="19">
        <v>6</v>
      </c>
      <c r="W84" s="19">
        <v>6</v>
      </c>
      <c r="X84" s="20">
        <v>5.75</v>
      </c>
    </row>
    <row r="85" spans="1:24" x14ac:dyDescent="0.25">
      <c r="A85" s="15" t="s">
        <v>24</v>
      </c>
      <c r="B85" s="15" t="s">
        <v>25</v>
      </c>
      <c r="C85" s="15" t="s">
        <v>27</v>
      </c>
      <c r="D85" s="15" t="s">
        <v>30</v>
      </c>
      <c r="E85" s="16">
        <v>5</v>
      </c>
      <c r="F85" s="16">
        <v>4</v>
      </c>
      <c r="G85" s="16">
        <v>5</v>
      </c>
      <c r="H85" s="16">
        <v>4</v>
      </c>
      <c r="I85" s="16">
        <v>5</v>
      </c>
      <c r="J85" s="16">
        <v>4</v>
      </c>
      <c r="K85" s="16">
        <v>6</v>
      </c>
      <c r="L85" s="17">
        <v>4.7142857139999998</v>
      </c>
      <c r="M85" s="16">
        <v>3</v>
      </c>
      <c r="N85" s="16">
        <v>2</v>
      </c>
      <c r="O85" s="16">
        <v>4</v>
      </c>
      <c r="P85" s="16">
        <v>2</v>
      </c>
      <c r="Q85" s="16">
        <v>2</v>
      </c>
      <c r="R85" s="16">
        <v>4</v>
      </c>
      <c r="S85" s="17">
        <v>2.8333333330000001</v>
      </c>
      <c r="T85" s="16">
        <v>4</v>
      </c>
      <c r="U85" s="16">
        <v>4</v>
      </c>
      <c r="V85" s="16">
        <v>3</v>
      </c>
      <c r="W85" s="16">
        <v>5</v>
      </c>
      <c r="X85" s="17">
        <v>4</v>
      </c>
    </row>
    <row r="86" spans="1:24" x14ac:dyDescent="0.25">
      <c r="A86" s="18" t="s">
        <v>24</v>
      </c>
      <c r="B86" s="18" t="s">
        <v>25</v>
      </c>
      <c r="C86" s="18" t="s">
        <v>27</v>
      </c>
      <c r="D86" s="18" t="s">
        <v>30</v>
      </c>
      <c r="E86" s="19">
        <v>6</v>
      </c>
      <c r="F86" s="19">
        <v>4</v>
      </c>
      <c r="G86" s="19">
        <v>6</v>
      </c>
      <c r="H86" s="19">
        <v>6</v>
      </c>
      <c r="I86" s="19">
        <v>5</v>
      </c>
      <c r="J86" s="19">
        <v>5</v>
      </c>
      <c r="K86" s="19">
        <v>4</v>
      </c>
      <c r="L86" s="20">
        <v>5.1428571429999996</v>
      </c>
      <c r="M86" s="19">
        <v>4</v>
      </c>
      <c r="N86" s="19">
        <v>4</v>
      </c>
      <c r="O86" s="19">
        <v>6</v>
      </c>
      <c r="P86" s="19">
        <v>6</v>
      </c>
      <c r="Q86" s="19">
        <v>6</v>
      </c>
      <c r="R86" s="19">
        <v>5</v>
      </c>
      <c r="S86" s="20">
        <v>5.1666666670000003</v>
      </c>
      <c r="T86" s="19">
        <v>6</v>
      </c>
      <c r="U86" s="19">
        <v>6</v>
      </c>
      <c r="V86" s="19">
        <v>5</v>
      </c>
      <c r="W86" s="19">
        <v>6</v>
      </c>
      <c r="X86" s="20">
        <v>5.75</v>
      </c>
    </row>
    <row r="87" spans="1:24" x14ac:dyDescent="0.25">
      <c r="A87" s="15" t="s">
        <v>24</v>
      </c>
      <c r="B87" s="15" t="s">
        <v>25</v>
      </c>
      <c r="C87" s="15" t="s">
        <v>31</v>
      </c>
      <c r="D87" s="15" t="s">
        <v>30</v>
      </c>
      <c r="E87" s="16">
        <v>6</v>
      </c>
      <c r="F87" s="16">
        <v>4</v>
      </c>
      <c r="G87" s="16">
        <v>5</v>
      </c>
      <c r="H87" s="16">
        <v>5</v>
      </c>
      <c r="I87" s="16">
        <v>6</v>
      </c>
      <c r="J87" s="16">
        <v>6</v>
      </c>
      <c r="K87" s="16">
        <v>6</v>
      </c>
      <c r="L87" s="17">
        <v>5.4285714289999998</v>
      </c>
      <c r="M87" s="16">
        <v>4</v>
      </c>
      <c r="N87" s="16">
        <v>1</v>
      </c>
      <c r="O87" s="16">
        <v>5</v>
      </c>
      <c r="P87" s="16">
        <v>3</v>
      </c>
      <c r="Q87" s="16">
        <v>2</v>
      </c>
      <c r="R87" s="16">
        <v>2</v>
      </c>
      <c r="S87" s="17">
        <v>2.8333333330000001</v>
      </c>
      <c r="T87" s="16">
        <v>6</v>
      </c>
      <c r="U87" s="16">
        <v>6</v>
      </c>
      <c r="V87" s="16">
        <v>6</v>
      </c>
      <c r="W87" s="16">
        <v>6</v>
      </c>
      <c r="X87" s="17">
        <v>6</v>
      </c>
    </row>
    <row r="88" spans="1:24" x14ac:dyDescent="0.25">
      <c r="A88" s="18" t="s">
        <v>29</v>
      </c>
      <c r="B88" s="18" t="s">
        <v>25</v>
      </c>
      <c r="C88" s="18" t="s">
        <v>27</v>
      </c>
      <c r="D88" s="18" t="s">
        <v>30</v>
      </c>
      <c r="E88" s="19">
        <v>4</v>
      </c>
      <c r="F88" s="19">
        <v>4</v>
      </c>
      <c r="G88" s="19">
        <v>2</v>
      </c>
      <c r="H88" s="19">
        <v>4</v>
      </c>
      <c r="I88" s="19">
        <v>2</v>
      </c>
      <c r="J88" s="19">
        <v>5</v>
      </c>
      <c r="K88" s="19">
        <v>6</v>
      </c>
      <c r="L88" s="20">
        <v>3.8571428569999999</v>
      </c>
      <c r="M88" s="19">
        <v>3</v>
      </c>
      <c r="N88" s="19">
        <v>4</v>
      </c>
      <c r="O88" s="19">
        <v>2</v>
      </c>
      <c r="P88" s="19">
        <v>3</v>
      </c>
      <c r="Q88" s="19">
        <v>3</v>
      </c>
      <c r="R88" s="19">
        <v>5</v>
      </c>
      <c r="S88" s="20">
        <v>3.3333333330000001</v>
      </c>
      <c r="T88" s="19">
        <v>1</v>
      </c>
      <c r="U88" s="19">
        <v>1</v>
      </c>
      <c r="V88" s="19">
        <v>4</v>
      </c>
      <c r="W88" s="19">
        <v>2</v>
      </c>
      <c r="X88" s="20">
        <v>2</v>
      </c>
    </row>
    <row r="89" spans="1:24" x14ac:dyDescent="0.25">
      <c r="A89" s="15" t="s">
        <v>24</v>
      </c>
      <c r="B89" s="15" t="s">
        <v>25</v>
      </c>
      <c r="C89" s="15" t="s">
        <v>28</v>
      </c>
      <c r="D89" s="15" t="s">
        <v>30</v>
      </c>
      <c r="E89" s="16">
        <v>4</v>
      </c>
      <c r="F89" s="16">
        <v>3</v>
      </c>
      <c r="G89" s="16">
        <v>5</v>
      </c>
      <c r="H89" s="16">
        <v>4</v>
      </c>
      <c r="I89" s="16">
        <v>5</v>
      </c>
      <c r="J89" s="16">
        <v>3</v>
      </c>
      <c r="K89" s="16">
        <v>3</v>
      </c>
      <c r="L89" s="17">
        <v>3.8571428569999999</v>
      </c>
      <c r="M89" s="16">
        <v>3</v>
      </c>
      <c r="N89" s="16">
        <v>1</v>
      </c>
      <c r="O89" s="16">
        <v>3</v>
      </c>
      <c r="P89" s="16">
        <v>5</v>
      </c>
      <c r="Q89" s="16">
        <v>3</v>
      </c>
      <c r="R89" s="16">
        <v>3</v>
      </c>
      <c r="S89" s="17">
        <v>3</v>
      </c>
      <c r="T89" s="16">
        <v>5</v>
      </c>
      <c r="U89" s="16">
        <v>5</v>
      </c>
      <c r="V89" s="16">
        <v>6</v>
      </c>
      <c r="W89" s="16">
        <v>4</v>
      </c>
      <c r="X89" s="17">
        <v>5</v>
      </c>
    </row>
    <row r="90" spans="1:24" x14ac:dyDescent="0.25">
      <c r="A90" s="18" t="s">
        <v>24</v>
      </c>
      <c r="B90" s="18" t="s">
        <v>25</v>
      </c>
      <c r="C90" s="18" t="s">
        <v>28</v>
      </c>
      <c r="D90" s="18" t="s">
        <v>26</v>
      </c>
      <c r="E90" s="19">
        <v>5</v>
      </c>
      <c r="F90" s="19">
        <v>5</v>
      </c>
      <c r="G90" s="19">
        <v>4</v>
      </c>
      <c r="H90" s="19">
        <v>5</v>
      </c>
      <c r="I90" s="19">
        <v>6</v>
      </c>
      <c r="J90" s="19">
        <v>4</v>
      </c>
      <c r="K90" s="19">
        <v>6</v>
      </c>
      <c r="L90" s="20">
        <v>5</v>
      </c>
      <c r="M90" s="19">
        <v>4</v>
      </c>
      <c r="N90" s="19">
        <v>3</v>
      </c>
      <c r="O90" s="19">
        <v>6</v>
      </c>
      <c r="P90" s="19">
        <v>6</v>
      </c>
      <c r="Q90" s="19">
        <v>6</v>
      </c>
      <c r="R90" s="19">
        <v>4</v>
      </c>
      <c r="S90" s="20">
        <v>4.8333333329999997</v>
      </c>
      <c r="T90" s="19">
        <v>5</v>
      </c>
      <c r="U90" s="19">
        <v>5</v>
      </c>
      <c r="V90" s="19">
        <v>3</v>
      </c>
      <c r="W90" s="19">
        <v>5</v>
      </c>
      <c r="X90" s="20">
        <v>4.5</v>
      </c>
    </row>
    <row r="91" spans="1:24" x14ac:dyDescent="0.25">
      <c r="A91" s="15" t="s">
        <v>24</v>
      </c>
      <c r="B91" s="15" t="s">
        <v>25</v>
      </c>
      <c r="C91" s="15" t="s">
        <v>28</v>
      </c>
      <c r="D91" s="15" t="s">
        <v>30</v>
      </c>
      <c r="E91" s="16">
        <v>4</v>
      </c>
      <c r="F91" s="16">
        <v>4</v>
      </c>
      <c r="G91" s="16">
        <v>5</v>
      </c>
      <c r="H91" s="16">
        <v>4</v>
      </c>
      <c r="I91" s="16">
        <v>5</v>
      </c>
      <c r="J91" s="16">
        <v>4</v>
      </c>
      <c r="K91" s="16">
        <v>6</v>
      </c>
      <c r="L91" s="17">
        <v>4.5714285710000002</v>
      </c>
      <c r="M91" s="16">
        <v>5</v>
      </c>
      <c r="N91" s="16">
        <v>1</v>
      </c>
      <c r="O91" s="16">
        <v>4</v>
      </c>
      <c r="P91" s="16">
        <v>2</v>
      </c>
      <c r="Q91" s="16">
        <v>3</v>
      </c>
      <c r="R91" s="16">
        <v>5</v>
      </c>
      <c r="S91" s="17">
        <v>3.3333333330000001</v>
      </c>
      <c r="T91" s="16">
        <v>3</v>
      </c>
      <c r="U91" s="16">
        <v>4</v>
      </c>
      <c r="V91" s="16">
        <v>6</v>
      </c>
      <c r="W91" s="16">
        <v>6</v>
      </c>
      <c r="X91" s="17">
        <v>4.75</v>
      </c>
    </row>
    <row r="92" spans="1:24" x14ac:dyDescent="0.25">
      <c r="A92" s="18" t="s">
        <v>29</v>
      </c>
      <c r="B92" s="18" t="s">
        <v>25</v>
      </c>
      <c r="C92" s="18" t="s">
        <v>27</v>
      </c>
      <c r="D92" s="18" t="s">
        <v>30</v>
      </c>
      <c r="E92" s="19">
        <v>2</v>
      </c>
      <c r="F92" s="19">
        <v>3</v>
      </c>
      <c r="G92" s="19">
        <v>5</v>
      </c>
      <c r="H92" s="19">
        <v>3</v>
      </c>
      <c r="I92" s="19">
        <v>1</v>
      </c>
      <c r="J92" s="19">
        <v>2</v>
      </c>
      <c r="K92" s="19">
        <v>5</v>
      </c>
      <c r="L92" s="20">
        <v>3</v>
      </c>
      <c r="M92" s="19">
        <v>3</v>
      </c>
      <c r="N92" s="19">
        <v>2</v>
      </c>
      <c r="O92" s="19">
        <v>2</v>
      </c>
      <c r="P92" s="19">
        <v>3</v>
      </c>
      <c r="Q92" s="19">
        <v>3</v>
      </c>
      <c r="R92" s="19">
        <v>6</v>
      </c>
      <c r="S92" s="20">
        <v>3.1666666669999999</v>
      </c>
      <c r="T92" s="19">
        <v>2</v>
      </c>
      <c r="U92" s="19">
        <v>2</v>
      </c>
      <c r="V92" s="19">
        <v>5</v>
      </c>
      <c r="W92" s="19">
        <v>5</v>
      </c>
      <c r="X92" s="20">
        <v>3.5</v>
      </c>
    </row>
    <row r="93" spans="1:24" x14ac:dyDescent="0.25">
      <c r="A93" s="15" t="s">
        <v>29</v>
      </c>
      <c r="B93" s="15" t="s">
        <v>25</v>
      </c>
      <c r="C93" s="15" t="s">
        <v>27</v>
      </c>
      <c r="D93" s="15" t="s">
        <v>30</v>
      </c>
      <c r="E93" s="16">
        <v>1</v>
      </c>
      <c r="F93" s="16">
        <v>4</v>
      </c>
      <c r="G93" s="16">
        <v>5</v>
      </c>
      <c r="H93" s="16">
        <v>3</v>
      </c>
      <c r="I93" s="16">
        <v>1</v>
      </c>
      <c r="J93" s="16">
        <v>3</v>
      </c>
      <c r="K93" s="16">
        <v>3</v>
      </c>
      <c r="L93" s="17">
        <v>2.8571428569999999</v>
      </c>
      <c r="M93" s="16">
        <v>4</v>
      </c>
      <c r="N93" s="16">
        <v>4</v>
      </c>
      <c r="O93" s="16">
        <v>4</v>
      </c>
      <c r="P93" s="16">
        <v>4</v>
      </c>
      <c r="Q93" s="16">
        <v>4</v>
      </c>
      <c r="R93" s="16">
        <v>6</v>
      </c>
      <c r="S93" s="17">
        <v>4.3333333329999997</v>
      </c>
      <c r="T93" s="16">
        <v>2</v>
      </c>
      <c r="U93" s="16">
        <v>4</v>
      </c>
      <c r="V93" s="16">
        <v>4</v>
      </c>
      <c r="W93" s="16">
        <v>4</v>
      </c>
      <c r="X93" s="17">
        <v>3.5</v>
      </c>
    </row>
    <row r="94" spans="1:24" x14ac:dyDescent="0.25">
      <c r="A94" s="18" t="s">
        <v>24</v>
      </c>
      <c r="B94" s="18" t="s">
        <v>25</v>
      </c>
      <c r="C94" s="18" t="s">
        <v>27</v>
      </c>
      <c r="D94" s="18" t="s">
        <v>30</v>
      </c>
      <c r="E94" s="19">
        <v>3</v>
      </c>
      <c r="F94" s="19">
        <v>2</v>
      </c>
      <c r="G94" s="19">
        <v>1</v>
      </c>
      <c r="H94" s="19">
        <v>2</v>
      </c>
      <c r="I94" s="19">
        <v>2</v>
      </c>
      <c r="J94" s="19">
        <v>2</v>
      </c>
      <c r="K94" s="19">
        <v>2</v>
      </c>
      <c r="L94" s="20">
        <v>2</v>
      </c>
      <c r="M94" s="19">
        <v>4</v>
      </c>
      <c r="N94" s="19">
        <v>6</v>
      </c>
      <c r="O94" s="19">
        <v>2</v>
      </c>
      <c r="P94" s="19">
        <v>2</v>
      </c>
      <c r="Q94" s="19">
        <v>3</v>
      </c>
      <c r="R94" s="19">
        <v>2</v>
      </c>
      <c r="S94" s="20">
        <v>3.1666666669999999</v>
      </c>
      <c r="T94" s="19">
        <v>1</v>
      </c>
      <c r="U94" s="19">
        <v>3</v>
      </c>
      <c r="V94" s="19">
        <v>2</v>
      </c>
      <c r="W94" s="19">
        <v>1</v>
      </c>
      <c r="X94" s="20">
        <v>1.75</v>
      </c>
    </row>
    <row r="95" spans="1:24" x14ac:dyDescent="0.25">
      <c r="A95" s="15" t="s">
        <v>29</v>
      </c>
      <c r="B95" s="15" t="s">
        <v>25</v>
      </c>
      <c r="C95" s="15" t="s">
        <v>28</v>
      </c>
      <c r="D95" s="15" t="s">
        <v>30</v>
      </c>
      <c r="E95" s="16">
        <v>6</v>
      </c>
      <c r="F95" s="16">
        <v>5</v>
      </c>
      <c r="G95" s="16">
        <v>6</v>
      </c>
      <c r="H95" s="16">
        <v>3</v>
      </c>
      <c r="I95" s="16">
        <v>4</v>
      </c>
      <c r="J95" s="16">
        <v>5</v>
      </c>
      <c r="K95" s="16">
        <v>6</v>
      </c>
      <c r="L95" s="17">
        <v>5</v>
      </c>
      <c r="M95" s="16">
        <v>6</v>
      </c>
      <c r="N95" s="16">
        <v>5</v>
      </c>
      <c r="O95" s="16">
        <v>6</v>
      </c>
      <c r="P95" s="16">
        <v>6</v>
      </c>
      <c r="Q95" s="16">
        <v>5</v>
      </c>
      <c r="R95" s="16">
        <v>6</v>
      </c>
      <c r="S95" s="17">
        <v>5.6666666670000003</v>
      </c>
      <c r="T95" s="16">
        <v>6</v>
      </c>
      <c r="U95" s="16">
        <v>6</v>
      </c>
      <c r="V95" s="16">
        <v>5</v>
      </c>
      <c r="W95" s="16">
        <v>6</v>
      </c>
      <c r="X95" s="17">
        <v>5.75</v>
      </c>
    </row>
    <row r="96" spans="1:24" x14ac:dyDescent="0.25">
      <c r="A96" s="18" t="s">
        <v>24</v>
      </c>
      <c r="B96" s="18" t="s">
        <v>25</v>
      </c>
      <c r="C96" s="18" t="s">
        <v>27</v>
      </c>
      <c r="D96" s="18" t="s">
        <v>30</v>
      </c>
      <c r="E96" s="19">
        <v>4</v>
      </c>
      <c r="F96" s="19">
        <v>3</v>
      </c>
      <c r="G96" s="19">
        <v>5</v>
      </c>
      <c r="H96" s="19">
        <v>5</v>
      </c>
      <c r="I96" s="19">
        <v>4</v>
      </c>
      <c r="J96" s="19">
        <v>5</v>
      </c>
      <c r="K96" s="19">
        <v>5</v>
      </c>
      <c r="L96" s="20">
        <v>4.4285714289999998</v>
      </c>
      <c r="M96" s="19">
        <v>4</v>
      </c>
      <c r="N96" s="19">
        <v>2</v>
      </c>
      <c r="O96" s="19">
        <v>3</v>
      </c>
      <c r="P96" s="19">
        <v>3</v>
      </c>
      <c r="Q96" s="19">
        <v>3</v>
      </c>
      <c r="R96" s="19">
        <v>5</v>
      </c>
      <c r="S96" s="20">
        <v>3.3333333330000001</v>
      </c>
      <c r="T96" s="19">
        <v>6</v>
      </c>
      <c r="U96" s="19">
        <v>6</v>
      </c>
      <c r="V96" s="19">
        <v>2</v>
      </c>
      <c r="W96" s="19">
        <v>5</v>
      </c>
      <c r="X96" s="20">
        <v>4.75</v>
      </c>
    </row>
    <row r="97" spans="1:24" x14ac:dyDescent="0.25">
      <c r="A97" s="15" t="s">
        <v>24</v>
      </c>
      <c r="B97" s="15" t="s">
        <v>25</v>
      </c>
      <c r="C97" s="15" t="s">
        <v>28</v>
      </c>
      <c r="D97" s="15" t="s">
        <v>30</v>
      </c>
      <c r="E97" s="16">
        <v>5</v>
      </c>
      <c r="F97" s="16">
        <v>4</v>
      </c>
      <c r="G97" s="16">
        <v>6</v>
      </c>
      <c r="H97" s="16">
        <v>5</v>
      </c>
      <c r="I97" s="16">
        <v>6</v>
      </c>
      <c r="J97" s="16">
        <v>5</v>
      </c>
      <c r="K97" s="16">
        <v>6</v>
      </c>
      <c r="L97" s="17">
        <v>5.2857142860000002</v>
      </c>
      <c r="M97" s="16">
        <v>3</v>
      </c>
      <c r="N97" s="16">
        <v>1</v>
      </c>
      <c r="O97" s="16">
        <v>5</v>
      </c>
      <c r="P97" s="16">
        <v>2</v>
      </c>
      <c r="Q97" s="16">
        <v>4</v>
      </c>
      <c r="R97" s="16">
        <v>3</v>
      </c>
      <c r="S97" s="17">
        <v>3</v>
      </c>
      <c r="T97" s="16">
        <v>5</v>
      </c>
      <c r="U97" s="16">
        <v>5</v>
      </c>
      <c r="V97" s="16">
        <v>6</v>
      </c>
      <c r="W97" s="16">
        <v>6</v>
      </c>
      <c r="X97" s="17">
        <v>5.5</v>
      </c>
    </row>
    <row r="98" spans="1:24" x14ac:dyDescent="0.25">
      <c r="A98" s="18" t="s">
        <v>24</v>
      </c>
      <c r="B98" s="18" t="s">
        <v>25</v>
      </c>
      <c r="C98" s="18" t="s">
        <v>28</v>
      </c>
      <c r="D98" s="18" t="s">
        <v>30</v>
      </c>
      <c r="E98" s="19">
        <v>4</v>
      </c>
      <c r="F98" s="19">
        <v>4</v>
      </c>
      <c r="G98" s="19">
        <v>5</v>
      </c>
      <c r="H98" s="19">
        <v>5</v>
      </c>
      <c r="I98" s="19">
        <v>5</v>
      </c>
      <c r="J98" s="19">
        <v>5</v>
      </c>
      <c r="K98" s="19">
        <v>4</v>
      </c>
      <c r="L98" s="20">
        <v>4.5714285710000002</v>
      </c>
      <c r="M98" s="19">
        <v>4</v>
      </c>
      <c r="N98" s="19">
        <v>5</v>
      </c>
      <c r="O98" s="19">
        <v>5</v>
      </c>
      <c r="P98" s="19">
        <v>5</v>
      </c>
      <c r="Q98" s="19">
        <v>5</v>
      </c>
      <c r="R98" s="19">
        <v>2</v>
      </c>
      <c r="S98" s="20">
        <v>4.3333333329999997</v>
      </c>
      <c r="T98" s="19">
        <v>5</v>
      </c>
      <c r="U98" s="19">
        <v>5</v>
      </c>
      <c r="V98" s="19">
        <v>5</v>
      </c>
      <c r="W98" s="19">
        <v>5</v>
      </c>
      <c r="X98" s="20">
        <v>5</v>
      </c>
    </row>
    <row r="99" spans="1:24" x14ac:dyDescent="0.25">
      <c r="A99" s="15" t="s">
        <v>24</v>
      </c>
      <c r="B99" s="15" t="s">
        <v>25</v>
      </c>
      <c r="C99" s="15" t="s">
        <v>28</v>
      </c>
      <c r="D99" s="15" t="s">
        <v>30</v>
      </c>
      <c r="E99" s="16">
        <v>4</v>
      </c>
      <c r="F99" s="16">
        <v>4</v>
      </c>
      <c r="G99" s="16">
        <v>6</v>
      </c>
      <c r="H99" s="16">
        <v>3</v>
      </c>
      <c r="I99" s="16">
        <v>6</v>
      </c>
      <c r="J99" s="16">
        <v>3</v>
      </c>
      <c r="K99" s="16">
        <v>4</v>
      </c>
      <c r="L99" s="17">
        <v>4.2857142860000002</v>
      </c>
      <c r="M99" s="16">
        <v>3</v>
      </c>
      <c r="N99" s="16">
        <v>6</v>
      </c>
      <c r="O99" s="16">
        <v>5</v>
      </c>
      <c r="P99" s="16">
        <v>4</v>
      </c>
      <c r="Q99" s="16">
        <v>2</v>
      </c>
      <c r="R99" s="16">
        <v>2</v>
      </c>
      <c r="S99" s="17">
        <v>3.6666666669999999</v>
      </c>
      <c r="T99" s="16">
        <v>6</v>
      </c>
      <c r="U99" s="16">
        <v>6</v>
      </c>
      <c r="V99" s="16">
        <v>6</v>
      </c>
      <c r="W99" s="16">
        <v>6</v>
      </c>
      <c r="X99" s="17">
        <v>6</v>
      </c>
    </row>
    <row r="100" spans="1:24" x14ac:dyDescent="0.25">
      <c r="A100" s="18" t="s">
        <v>24</v>
      </c>
      <c r="B100" s="18" t="s">
        <v>25</v>
      </c>
      <c r="C100" s="18" t="s">
        <v>28</v>
      </c>
      <c r="D100" s="18" t="s">
        <v>30</v>
      </c>
      <c r="E100" s="19">
        <v>3</v>
      </c>
      <c r="F100" s="19">
        <v>3</v>
      </c>
      <c r="G100" s="19">
        <v>4</v>
      </c>
      <c r="H100" s="19">
        <v>4</v>
      </c>
      <c r="I100" s="19">
        <v>5</v>
      </c>
      <c r="J100" s="19">
        <v>2</v>
      </c>
      <c r="K100" s="19">
        <v>2</v>
      </c>
      <c r="L100" s="20">
        <v>3.2857142860000002</v>
      </c>
      <c r="M100" s="19">
        <v>6</v>
      </c>
      <c r="N100" s="19">
        <v>6</v>
      </c>
      <c r="O100" s="19">
        <v>5</v>
      </c>
      <c r="P100" s="19">
        <v>5</v>
      </c>
      <c r="Q100" s="19">
        <v>5</v>
      </c>
      <c r="R100" s="19">
        <v>5</v>
      </c>
      <c r="S100" s="20">
        <v>5.3333333329999997</v>
      </c>
      <c r="T100" s="19">
        <v>4</v>
      </c>
      <c r="U100" s="19">
        <v>4</v>
      </c>
      <c r="V100" s="19">
        <v>4</v>
      </c>
      <c r="W100" s="19">
        <v>6</v>
      </c>
      <c r="X100" s="20">
        <v>4.5</v>
      </c>
    </row>
    <row r="101" spans="1:24" x14ac:dyDescent="0.25">
      <c r="A101" s="15" t="s">
        <v>24</v>
      </c>
      <c r="B101" s="15" t="s">
        <v>25</v>
      </c>
      <c r="C101" s="15" t="s">
        <v>27</v>
      </c>
      <c r="D101" s="15" t="s">
        <v>30</v>
      </c>
      <c r="E101" s="16">
        <v>6</v>
      </c>
      <c r="F101" s="16">
        <v>4</v>
      </c>
      <c r="G101" s="16">
        <v>6</v>
      </c>
      <c r="H101" s="16">
        <v>4</v>
      </c>
      <c r="I101" s="16">
        <v>5</v>
      </c>
      <c r="J101" s="16">
        <v>5</v>
      </c>
      <c r="K101" s="16">
        <v>6</v>
      </c>
      <c r="L101" s="17">
        <v>5.1428571429999996</v>
      </c>
      <c r="M101" s="16">
        <v>4</v>
      </c>
      <c r="N101" s="16">
        <v>2</v>
      </c>
      <c r="O101" s="16">
        <v>5</v>
      </c>
      <c r="P101" s="16">
        <v>4</v>
      </c>
      <c r="Q101" s="16">
        <v>4</v>
      </c>
      <c r="R101" s="16">
        <v>3</v>
      </c>
      <c r="S101" s="17">
        <v>3.6666666669999999</v>
      </c>
      <c r="T101" s="16">
        <v>5</v>
      </c>
      <c r="U101" s="16">
        <v>5</v>
      </c>
      <c r="V101" s="16">
        <v>4</v>
      </c>
      <c r="W101" s="16">
        <v>6</v>
      </c>
      <c r="X101" s="17">
        <v>5</v>
      </c>
    </row>
    <row r="102" spans="1:24" x14ac:dyDescent="0.25">
      <c r="A102" s="18" t="s">
        <v>29</v>
      </c>
      <c r="B102" s="18" t="s">
        <v>25</v>
      </c>
      <c r="C102" s="18" t="s">
        <v>27</v>
      </c>
      <c r="D102" s="18" t="s">
        <v>30</v>
      </c>
      <c r="E102" s="19">
        <v>5</v>
      </c>
      <c r="F102" s="19">
        <v>4</v>
      </c>
      <c r="G102" s="19">
        <v>4</v>
      </c>
      <c r="H102" s="19">
        <v>4</v>
      </c>
      <c r="I102" s="19">
        <v>4</v>
      </c>
      <c r="J102" s="19">
        <v>4</v>
      </c>
      <c r="K102" s="19">
        <v>6</v>
      </c>
      <c r="L102" s="20">
        <v>4.4285714289999998</v>
      </c>
      <c r="M102" s="19">
        <v>4</v>
      </c>
      <c r="N102" s="19">
        <v>5</v>
      </c>
      <c r="O102" s="19">
        <v>4</v>
      </c>
      <c r="P102" s="19">
        <v>5</v>
      </c>
      <c r="Q102" s="19">
        <v>5</v>
      </c>
      <c r="R102" s="19">
        <v>6</v>
      </c>
      <c r="S102" s="20">
        <v>4.8333333329999997</v>
      </c>
      <c r="T102" s="19">
        <v>5</v>
      </c>
      <c r="U102" s="19">
        <v>5</v>
      </c>
      <c r="V102" s="19">
        <v>5</v>
      </c>
      <c r="W102" s="19">
        <v>5</v>
      </c>
      <c r="X102" s="20">
        <v>5</v>
      </c>
    </row>
    <row r="103" spans="1:24" x14ac:dyDescent="0.25">
      <c r="A103" s="15" t="s">
        <v>29</v>
      </c>
      <c r="B103" s="15" t="s">
        <v>25</v>
      </c>
      <c r="C103" s="15" t="s">
        <v>27</v>
      </c>
      <c r="D103" s="15" t="s">
        <v>30</v>
      </c>
      <c r="E103" s="16">
        <v>4</v>
      </c>
      <c r="F103" s="16">
        <v>4</v>
      </c>
      <c r="G103" s="16">
        <v>6</v>
      </c>
      <c r="H103" s="16">
        <v>3</v>
      </c>
      <c r="I103" s="16">
        <v>2</v>
      </c>
      <c r="J103" s="16">
        <v>4</v>
      </c>
      <c r="K103" s="16">
        <v>4</v>
      </c>
      <c r="L103" s="17">
        <v>3.8571428569999999</v>
      </c>
      <c r="M103" s="16">
        <v>4</v>
      </c>
      <c r="N103" s="16">
        <v>3</v>
      </c>
      <c r="O103" s="16">
        <v>5</v>
      </c>
      <c r="P103" s="16">
        <v>5</v>
      </c>
      <c r="Q103" s="16">
        <v>5</v>
      </c>
      <c r="R103" s="16">
        <v>4</v>
      </c>
      <c r="S103" s="17">
        <v>4.3333333329999997</v>
      </c>
      <c r="T103" s="16">
        <v>5</v>
      </c>
      <c r="U103" s="16">
        <v>5</v>
      </c>
      <c r="V103" s="16">
        <v>4</v>
      </c>
      <c r="W103" s="16">
        <v>5</v>
      </c>
      <c r="X103" s="17">
        <v>4.75</v>
      </c>
    </row>
    <row r="104" spans="1:24" x14ac:dyDescent="0.25">
      <c r="A104" s="18" t="s">
        <v>29</v>
      </c>
      <c r="B104" s="18" t="s">
        <v>25</v>
      </c>
      <c r="C104" s="18" t="s">
        <v>27</v>
      </c>
      <c r="D104" s="18" t="s">
        <v>26</v>
      </c>
      <c r="E104" s="19">
        <v>1</v>
      </c>
      <c r="F104" s="19">
        <v>5</v>
      </c>
      <c r="G104" s="19">
        <v>1</v>
      </c>
      <c r="H104" s="19">
        <v>1</v>
      </c>
      <c r="I104" s="19">
        <v>1</v>
      </c>
      <c r="J104" s="19">
        <v>2</v>
      </c>
      <c r="K104" s="19">
        <v>5</v>
      </c>
      <c r="L104" s="20">
        <v>2.2857142860000002</v>
      </c>
      <c r="M104" s="19">
        <v>4</v>
      </c>
      <c r="N104" s="19">
        <v>3</v>
      </c>
      <c r="O104" s="19">
        <v>5</v>
      </c>
      <c r="P104" s="19">
        <v>4</v>
      </c>
      <c r="Q104" s="19">
        <v>4</v>
      </c>
      <c r="R104" s="19">
        <v>4</v>
      </c>
      <c r="S104" s="20">
        <v>4</v>
      </c>
      <c r="T104" s="19">
        <v>2</v>
      </c>
      <c r="U104" s="19">
        <v>2</v>
      </c>
      <c r="V104" s="19">
        <v>6</v>
      </c>
      <c r="W104" s="19">
        <v>5</v>
      </c>
      <c r="X104" s="20">
        <v>3.75</v>
      </c>
    </row>
    <row r="105" spans="1:24" x14ac:dyDescent="0.25">
      <c r="A105" s="15" t="s">
        <v>24</v>
      </c>
      <c r="B105" s="15" t="s">
        <v>25</v>
      </c>
      <c r="C105" s="15" t="s">
        <v>28</v>
      </c>
      <c r="D105" s="15" t="s">
        <v>30</v>
      </c>
      <c r="E105" s="16">
        <v>5</v>
      </c>
      <c r="F105" s="16">
        <v>4</v>
      </c>
      <c r="G105" s="16">
        <v>6</v>
      </c>
      <c r="H105" s="16">
        <v>5</v>
      </c>
      <c r="I105" s="16">
        <v>6</v>
      </c>
      <c r="J105" s="16">
        <v>5</v>
      </c>
      <c r="K105" s="16">
        <v>4</v>
      </c>
      <c r="L105" s="17">
        <v>5</v>
      </c>
      <c r="M105" s="16">
        <v>4</v>
      </c>
      <c r="N105" s="16">
        <v>3</v>
      </c>
      <c r="O105" s="16">
        <v>4</v>
      </c>
      <c r="P105" s="16">
        <v>4</v>
      </c>
      <c r="Q105" s="16">
        <v>4</v>
      </c>
      <c r="R105" s="16">
        <v>3</v>
      </c>
      <c r="S105" s="17">
        <v>3.6666666669999999</v>
      </c>
      <c r="T105" s="16">
        <v>6</v>
      </c>
      <c r="U105" s="16">
        <v>5</v>
      </c>
      <c r="V105" s="16">
        <v>4</v>
      </c>
      <c r="W105" s="16">
        <v>6</v>
      </c>
      <c r="X105" s="17">
        <v>5.25</v>
      </c>
    </row>
    <row r="106" spans="1:24" x14ac:dyDescent="0.25">
      <c r="A106" s="18" t="s">
        <v>24</v>
      </c>
      <c r="B106" s="18" t="s">
        <v>25</v>
      </c>
      <c r="C106" s="18" t="s">
        <v>28</v>
      </c>
      <c r="D106" s="18" t="s">
        <v>30</v>
      </c>
      <c r="E106" s="19">
        <v>4</v>
      </c>
      <c r="F106" s="19">
        <v>3</v>
      </c>
      <c r="G106" s="19">
        <v>5</v>
      </c>
      <c r="H106" s="19">
        <v>4</v>
      </c>
      <c r="I106" s="19">
        <v>5</v>
      </c>
      <c r="J106" s="19">
        <v>2</v>
      </c>
      <c r="K106" s="19">
        <v>3</v>
      </c>
      <c r="L106" s="20">
        <v>3.7142857139999998</v>
      </c>
      <c r="M106" s="19">
        <v>3</v>
      </c>
      <c r="N106" s="19">
        <v>1</v>
      </c>
      <c r="O106" s="19">
        <v>5</v>
      </c>
      <c r="P106" s="19">
        <v>4</v>
      </c>
      <c r="Q106" s="19">
        <v>2</v>
      </c>
      <c r="R106" s="19">
        <v>3</v>
      </c>
      <c r="S106" s="20">
        <v>3</v>
      </c>
      <c r="T106" s="19">
        <v>6</v>
      </c>
      <c r="U106" s="19">
        <v>6</v>
      </c>
      <c r="V106" s="19">
        <v>5</v>
      </c>
      <c r="W106" s="19">
        <v>3</v>
      </c>
      <c r="X106" s="20">
        <v>5</v>
      </c>
    </row>
    <row r="107" spans="1:24" x14ac:dyDescent="0.25">
      <c r="A107" s="15" t="s">
        <v>24</v>
      </c>
      <c r="B107" s="15" t="s">
        <v>25</v>
      </c>
      <c r="C107" s="15" t="s">
        <v>28</v>
      </c>
      <c r="D107" s="15" t="s">
        <v>30</v>
      </c>
      <c r="E107" s="16">
        <v>2</v>
      </c>
      <c r="F107" s="16">
        <v>3</v>
      </c>
      <c r="G107" s="16">
        <v>5</v>
      </c>
      <c r="H107" s="16">
        <v>2</v>
      </c>
      <c r="I107" s="16">
        <v>5</v>
      </c>
      <c r="J107" s="16">
        <v>1</v>
      </c>
      <c r="K107" s="16">
        <v>3</v>
      </c>
      <c r="L107" s="17">
        <v>3</v>
      </c>
      <c r="M107" s="16">
        <v>3</v>
      </c>
      <c r="N107" s="16">
        <v>1</v>
      </c>
      <c r="O107" s="16">
        <v>4</v>
      </c>
      <c r="P107" s="16">
        <v>3</v>
      </c>
      <c r="Q107" s="16">
        <v>2</v>
      </c>
      <c r="R107" s="16">
        <v>2</v>
      </c>
      <c r="S107" s="17">
        <v>2.5</v>
      </c>
      <c r="T107" s="16">
        <v>5</v>
      </c>
      <c r="U107" s="16">
        <v>5</v>
      </c>
      <c r="V107" s="16">
        <v>4</v>
      </c>
      <c r="W107" s="16">
        <v>4</v>
      </c>
      <c r="X107" s="17">
        <v>4.5</v>
      </c>
    </row>
    <row r="108" spans="1:24" x14ac:dyDescent="0.25">
      <c r="A108" s="18" t="s">
        <v>29</v>
      </c>
      <c r="B108" s="18" t="s">
        <v>25</v>
      </c>
      <c r="C108" s="18" t="s">
        <v>27</v>
      </c>
      <c r="D108" s="18" t="s">
        <v>30</v>
      </c>
      <c r="E108" s="19">
        <v>4</v>
      </c>
      <c r="F108" s="19">
        <v>2</v>
      </c>
      <c r="G108" s="19">
        <v>6</v>
      </c>
      <c r="H108" s="19">
        <v>4</v>
      </c>
      <c r="I108" s="19">
        <v>1</v>
      </c>
      <c r="J108" s="19">
        <v>2</v>
      </c>
      <c r="K108" s="19">
        <v>2</v>
      </c>
      <c r="L108" s="20">
        <v>3</v>
      </c>
      <c r="M108" s="19">
        <v>5</v>
      </c>
      <c r="N108" s="19">
        <v>3</v>
      </c>
      <c r="O108" s="19">
        <v>3</v>
      </c>
      <c r="P108" s="19">
        <v>5</v>
      </c>
      <c r="Q108" s="19">
        <v>4</v>
      </c>
      <c r="R108" s="19">
        <v>6</v>
      </c>
      <c r="S108" s="20">
        <v>4.3333333329999997</v>
      </c>
      <c r="T108" s="19">
        <v>6</v>
      </c>
      <c r="U108" s="19">
        <v>6</v>
      </c>
      <c r="V108" s="19">
        <v>6</v>
      </c>
      <c r="W108" s="19">
        <v>6</v>
      </c>
      <c r="X108" s="20">
        <v>6</v>
      </c>
    </row>
    <row r="109" spans="1:24" x14ac:dyDescent="0.25">
      <c r="A109" s="15" t="s">
        <v>29</v>
      </c>
      <c r="B109" s="15" t="s">
        <v>25</v>
      </c>
      <c r="C109" s="15" t="s">
        <v>27</v>
      </c>
      <c r="D109" s="15" t="s">
        <v>30</v>
      </c>
      <c r="E109" s="16">
        <v>4</v>
      </c>
      <c r="F109" s="16">
        <v>3</v>
      </c>
      <c r="G109" s="16">
        <v>5</v>
      </c>
      <c r="H109" s="16">
        <v>4</v>
      </c>
      <c r="I109" s="16">
        <v>3</v>
      </c>
      <c r="J109" s="16">
        <v>2</v>
      </c>
      <c r="K109" s="16">
        <v>4</v>
      </c>
      <c r="L109" s="17">
        <v>3.5714285710000002</v>
      </c>
      <c r="M109" s="16">
        <v>5</v>
      </c>
      <c r="N109" s="16">
        <v>4</v>
      </c>
      <c r="O109" s="16">
        <v>6</v>
      </c>
      <c r="P109" s="16">
        <v>4</v>
      </c>
      <c r="Q109" s="16">
        <v>5</v>
      </c>
      <c r="R109" s="16">
        <v>6</v>
      </c>
      <c r="S109" s="17">
        <v>5</v>
      </c>
      <c r="T109" s="16">
        <v>5</v>
      </c>
      <c r="U109" s="16">
        <v>5</v>
      </c>
      <c r="V109" s="16">
        <v>4</v>
      </c>
      <c r="W109" s="16">
        <v>6</v>
      </c>
      <c r="X109" s="17">
        <v>5</v>
      </c>
    </row>
    <row r="110" spans="1:24" x14ac:dyDescent="0.25">
      <c r="A110" s="18" t="s">
        <v>29</v>
      </c>
      <c r="B110" s="18" t="s">
        <v>25</v>
      </c>
      <c r="C110" s="18" t="s">
        <v>27</v>
      </c>
      <c r="D110" s="18" t="s">
        <v>30</v>
      </c>
      <c r="E110" s="19">
        <v>5</v>
      </c>
      <c r="F110" s="19">
        <v>4</v>
      </c>
      <c r="G110" s="19">
        <v>5</v>
      </c>
      <c r="H110" s="19">
        <v>4</v>
      </c>
      <c r="I110" s="19">
        <v>2</v>
      </c>
      <c r="J110" s="19">
        <v>3</v>
      </c>
      <c r="K110" s="19">
        <v>5</v>
      </c>
      <c r="L110" s="20">
        <v>4</v>
      </c>
      <c r="M110" s="19">
        <v>5</v>
      </c>
      <c r="N110" s="19">
        <v>3</v>
      </c>
      <c r="O110" s="19">
        <v>5</v>
      </c>
      <c r="P110" s="19">
        <v>5</v>
      </c>
      <c r="Q110" s="19">
        <v>6</v>
      </c>
      <c r="R110" s="19">
        <v>2</v>
      </c>
      <c r="S110" s="20">
        <v>4.3333333329999997</v>
      </c>
      <c r="T110" s="19">
        <v>6</v>
      </c>
      <c r="U110" s="19">
        <v>6</v>
      </c>
      <c r="V110" s="19">
        <v>6</v>
      </c>
      <c r="W110" s="19">
        <v>6</v>
      </c>
      <c r="X110" s="20">
        <v>6</v>
      </c>
    </row>
    <row r="111" spans="1:24" x14ac:dyDescent="0.25">
      <c r="A111" s="15" t="s">
        <v>24</v>
      </c>
      <c r="B111" s="15" t="s">
        <v>25</v>
      </c>
      <c r="C111" s="15" t="s">
        <v>27</v>
      </c>
      <c r="D111" s="15" t="s">
        <v>30</v>
      </c>
      <c r="E111" s="16">
        <v>3</v>
      </c>
      <c r="F111" s="16">
        <v>4</v>
      </c>
      <c r="G111" s="16">
        <v>6</v>
      </c>
      <c r="H111" s="16">
        <v>5</v>
      </c>
      <c r="I111" s="16">
        <v>5</v>
      </c>
      <c r="J111" s="16">
        <v>4</v>
      </c>
      <c r="K111" s="16">
        <v>6</v>
      </c>
      <c r="L111" s="17">
        <v>4.7142857139999998</v>
      </c>
      <c r="M111" s="16">
        <v>5</v>
      </c>
      <c r="N111" s="16">
        <v>1</v>
      </c>
      <c r="O111" s="16">
        <v>6</v>
      </c>
      <c r="P111" s="16">
        <v>4</v>
      </c>
      <c r="Q111" s="16">
        <v>4</v>
      </c>
      <c r="R111" s="16">
        <v>2</v>
      </c>
      <c r="S111" s="17">
        <v>3.6666666669999999</v>
      </c>
      <c r="T111" s="16">
        <v>6</v>
      </c>
      <c r="U111" s="16">
        <v>6</v>
      </c>
      <c r="V111" s="16">
        <v>6</v>
      </c>
      <c r="W111" s="16">
        <v>5</v>
      </c>
      <c r="X111" s="17">
        <v>5.75</v>
      </c>
    </row>
    <row r="112" spans="1:24" x14ac:dyDescent="0.25">
      <c r="A112" s="18" t="s">
        <v>29</v>
      </c>
      <c r="B112" s="18" t="s">
        <v>25</v>
      </c>
      <c r="C112" s="18" t="s">
        <v>28</v>
      </c>
      <c r="D112" s="18" t="s">
        <v>30</v>
      </c>
      <c r="E112" s="19">
        <v>5</v>
      </c>
      <c r="F112" s="19">
        <v>5</v>
      </c>
      <c r="G112" s="19">
        <v>4</v>
      </c>
      <c r="H112" s="19">
        <v>5</v>
      </c>
      <c r="I112" s="19">
        <v>4</v>
      </c>
      <c r="J112" s="19">
        <v>5</v>
      </c>
      <c r="K112" s="19">
        <v>6</v>
      </c>
      <c r="L112" s="20">
        <v>4.8571428570000004</v>
      </c>
      <c r="M112" s="19">
        <v>5</v>
      </c>
      <c r="N112" s="19">
        <v>3</v>
      </c>
      <c r="O112" s="19">
        <v>6</v>
      </c>
      <c r="P112" s="19">
        <v>6</v>
      </c>
      <c r="Q112" s="19">
        <v>4</v>
      </c>
      <c r="R112" s="19">
        <v>6</v>
      </c>
      <c r="S112" s="20">
        <v>5</v>
      </c>
      <c r="T112" s="19">
        <v>5</v>
      </c>
      <c r="U112" s="19">
        <v>5</v>
      </c>
      <c r="V112" s="19">
        <v>3</v>
      </c>
      <c r="W112" s="19">
        <v>6</v>
      </c>
      <c r="X112" s="20">
        <v>4.75</v>
      </c>
    </row>
    <row r="113" spans="1:24" x14ac:dyDescent="0.25">
      <c r="A113" s="15" t="s">
        <v>24</v>
      </c>
      <c r="B113" s="15" t="s">
        <v>25</v>
      </c>
      <c r="C113" s="15" t="s">
        <v>27</v>
      </c>
      <c r="D113" s="15" t="s">
        <v>30</v>
      </c>
      <c r="E113" s="16">
        <v>5</v>
      </c>
      <c r="F113" s="16">
        <v>5</v>
      </c>
      <c r="G113" s="16">
        <v>6</v>
      </c>
      <c r="H113" s="16">
        <v>5</v>
      </c>
      <c r="I113" s="16">
        <v>4</v>
      </c>
      <c r="J113" s="16">
        <v>5</v>
      </c>
      <c r="K113" s="16">
        <v>2</v>
      </c>
      <c r="L113" s="17">
        <v>4.5714285710000002</v>
      </c>
      <c r="M113" s="16">
        <v>1</v>
      </c>
      <c r="N113" s="16">
        <v>1</v>
      </c>
      <c r="O113" s="16">
        <v>1</v>
      </c>
      <c r="P113" s="16">
        <v>2</v>
      </c>
      <c r="Q113" s="16">
        <v>4</v>
      </c>
      <c r="R113" s="16">
        <v>1</v>
      </c>
      <c r="S113" s="17">
        <v>1.6666666670000001</v>
      </c>
      <c r="T113" s="16">
        <v>6</v>
      </c>
      <c r="U113" s="16">
        <v>4</v>
      </c>
      <c r="V113" s="16">
        <v>4</v>
      </c>
      <c r="W113" s="16">
        <v>5</v>
      </c>
      <c r="X113" s="17">
        <v>4.75</v>
      </c>
    </row>
    <row r="114" spans="1:24" x14ac:dyDescent="0.25">
      <c r="A114" s="18" t="s">
        <v>29</v>
      </c>
      <c r="B114" s="18" t="s">
        <v>25</v>
      </c>
      <c r="C114" s="18" t="s">
        <v>28</v>
      </c>
      <c r="D114" s="18" t="s">
        <v>30</v>
      </c>
      <c r="E114" s="19">
        <v>5</v>
      </c>
      <c r="F114" s="19">
        <v>6</v>
      </c>
      <c r="G114" s="19">
        <v>5</v>
      </c>
      <c r="H114" s="19">
        <v>5</v>
      </c>
      <c r="I114" s="19">
        <v>3</v>
      </c>
      <c r="J114" s="19">
        <v>5</v>
      </c>
      <c r="K114" s="19">
        <v>5</v>
      </c>
      <c r="L114" s="20">
        <v>4.8571428570000004</v>
      </c>
      <c r="M114" s="19">
        <v>5</v>
      </c>
      <c r="N114" s="19">
        <v>5</v>
      </c>
      <c r="O114" s="19">
        <v>5</v>
      </c>
      <c r="P114" s="19">
        <v>5</v>
      </c>
      <c r="Q114" s="19">
        <v>5</v>
      </c>
      <c r="R114" s="19">
        <v>5</v>
      </c>
      <c r="S114" s="20">
        <v>5</v>
      </c>
      <c r="T114" s="19">
        <v>4</v>
      </c>
      <c r="U114" s="19">
        <v>5</v>
      </c>
      <c r="V114" s="19">
        <v>6</v>
      </c>
      <c r="W114" s="19">
        <v>6</v>
      </c>
      <c r="X114" s="20">
        <v>5.25</v>
      </c>
    </row>
    <row r="115" spans="1:24" x14ac:dyDescent="0.25">
      <c r="A115" s="15" t="s">
        <v>24</v>
      </c>
      <c r="B115" s="15" t="s">
        <v>25</v>
      </c>
      <c r="C115" s="15" t="s">
        <v>28</v>
      </c>
      <c r="D115" s="15" t="s">
        <v>30</v>
      </c>
      <c r="E115" s="16">
        <v>5</v>
      </c>
      <c r="F115" s="16">
        <v>2</v>
      </c>
      <c r="G115" s="16">
        <v>5</v>
      </c>
      <c r="H115" s="16">
        <v>4</v>
      </c>
      <c r="I115" s="16">
        <v>6</v>
      </c>
      <c r="J115" s="16">
        <v>5</v>
      </c>
      <c r="K115" s="16">
        <v>4</v>
      </c>
      <c r="L115" s="17">
        <v>4.4285714289999998</v>
      </c>
      <c r="M115" s="16">
        <v>3</v>
      </c>
      <c r="N115" s="16">
        <v>1</v>
      </c>
      <c r="O115" s="16">
        <v>2</v>
      </c>
      <c r="P115" s="16">
        <v>1</v>
      </c>
      <c r="Q115" s="16">
        <v>5</v>
      </c>
      <c r="R115" s="16">
        <v>4</v>
      </c>
      <c r="S115" s="17">
        <v>2.6666666669999999</v>
      </c>
      <c r="T115" s="16">
        <v>4</v>
      </c>
      <c r="U115" s="16">
        <v>5</v>
      </c>
      <c r="V115" s="16">
        <v>5</v>
      </c>
      <c r="W115" s="16">
        <v>5</v>
      </c>
      <c r="X115" s="17">
        <v>4.75</v>
      </c>
    </row>
    <row r="116" spans="1:24" x14ac:dyDescent="0.25">
      <c r="A116" s="18" t="s">
        <v>29</v>
      </c>
      <c r="B116" s="18" t="s">
        <v>25</v>
      </c>
      <c r="C116" s="18" t="s">
        <v>27</v>
      </c>
      <c r="D116" s="18" t="s">
        <v>30</v>
      </c>
      <c r="E116" s="19">
        <v>4</v>
      </c>
      <c r="F116" s="19">
        <v>4</v>
      </c>
      <c r="G116" s="19">
        <v>5</v>
      </c>
      <c r="H116" s="19">
        <v>4</v>
      </c>
      <c r="I116" s="19">
        <v>3</v>
      </c>
      <c r="J116" s="19">
        <v>3</v>
      </c>
      <c r="K116" s="19">
        <v>4</v>
      </c>
      <c r="L116" s="20">
        <v>3.8571428569999999</v>
      </c>
      <c r="M116" s="19">
        <v>3</v>
      </c>
      <c r="N116" s="19">
        <v>2</v>
      </c>
      <c r="O116" s="19">
        <v>3</v>
      </c>
      <c r="P116" s="19">
        <v>3</v>
      </c>
      <c r="Q116" s="19">
        <v>4</v>
      </c>
      <c r="R116" s="19">
        <v>2</v>
      </c>
      <c r="S116" s="20">
        <v>2.8333333330000001</v>
      </c>
      <c r="T116" s="19">
        <v>5</v>
      </c>
      <c r="U116" s="19">
        <v>5</v>
      </c>
      <c r="V116" s="19">
        <v>3</v>
      </c>
      <c r="W116" s="19">
        <v>4</v>
      </c>
      <c r="X116" s="20">
        <v>4.25</v>
      </c>
    </row>
    <row r="117" spans="1:24" x14ac:dyDescent="0.25">
      <c r="A117" s="15" t="s">
        <v>29</v>
      </c>
      <c r="B117" s="15" t="s">
        <v>25</v>
      </c>
      <c r="C117" s="15" t="s">
        <v>27</v>
      </c>
      <c r="D117" s="15" t="s">
        <v>30</v>
      </c>
      <c r="E117" s="16">
        <v>3</v>
      </c>
      <c r="F117" s="16">
        <v>3</v>
      </c>
      <c r="G117" s="16">
        <v>5</v>
      </c>
      <c r="H117" s="16">
        <v>2</v>
      </c>
      <c r="I117" s="16">
        <v>3</v>
      </c>
      <c r="J117" s="16">
        <v>2</v>
      </c>
      <c r="K117" s="16">
        <v>4</v>
      </c>
      <c r="L117" s="17">
        <v>3.1428571430000001</v>
      </c>
      <c r="M117" s="16">
        <v>1</v>
      </c>
      <c r="N117" s="16">
        <v>1</v>
      </c>
      <c r="O117" s="16">
        <v>4</v>
      </c>
      <c r="P117" s="16">
        <v>2</v>
      </c>
      <c r="Q117" s="16">
        <v>4</v>
      </c>
      <c r="R117" s="16">
        <v>2</v>
      </c>
      <c r="S117" s="17">
        <v>2.3333333330000001</v>
      </c>
      <c r="T117" s="16">
        <v>4</v>
      </c>
      <c r="U117" s="16">
        <v>4</v>
      </c>
      <c r="V117" s="16">
        <v>4</v>
      </c>
      <c r="W117" s="16">
        <v>4</v>
      </c>
      <c r="X117" s="17">
        <v>4</v>
      </c>
    </row>
    <row r="118" spans="1:24" x14ac:dyDescent="0.25">
      <c r="A118" s="18" t="s">
        <v>29</v>
      </c>
      <c r="B118" s="18" t="s">
        <v>25</v>
      </c>
      <c r="C118" s="18" t="s">
        <v>28</v>
      </c>
      <c r="D118" s="18" t="s">
        <v>30</v>
      </c>
      <c r="E118" s="19">
        <v>4</v>
      </c>
      <c r="F118" s="19">
        <v>4</v>
      </c>
      <c r="G118" s="19">
        <v>5</v>
      </c>
      <c r="H118" s="19">
        <v>5</v>
      </c>
      <c r="I118" s="19">
        <v>3</v>
      </c>
      <c r="J118" s="19">
        <v>2</v>
      </c>
      <c r="K118" s="19">
        <v>5</v>
      </c>
      <c r="L118" s="20">
        <v>4</v>
      </c>
      <c r="M118" s="19">
        <v>1</v>
      </c>
      <c r="N118" s="19">
        <v>1</v>
      </c>
      <c r="O118" s="19">
        <v>3</v>
      </c>
      <c r="P118" s="19">
        <v>2</v>
      </c>
      <c r="Q118" s="19">
        <v>2</v>
      </c>
      <c r="R118" s="19">
        <v>1</v>
      </c>
      <c r="S118" s="20">
        <v>1.6666666670000001</v>
      </c>
      <c r="T118" s="19">
        <v>6</v>
      </c>
      <c r="U118" s="19">
        <v>6</v>
      </c>
      <c r="V118" s="19">
        <v>6</v>
      </c>
      <c r="W118" s="19">
        <v>6</v>
      </c>
      <c r="X118" s="20">
        <v>6</v>
      </c>
    </row>
    <row r="119" spans="1:24" x14ac:dyDescent="0.25">
      <c r="A119" s="15" t="s">
        <v>29</v>
      </c>
      <c r="B119" s="15" t="s">
        <v>25</v>
      </c>
      <c r="C119" s="15" t="s">
        <v>27</v>
      </c>
      <c r="D119" s="15" t="s">
        <v>30</v>
      </c>
      <c r="E119" s="16">
        <v>4</v>
      </c>
      <c r="F119" s="16">
        <v>4</v>
      </c>
      <c r="G119" s="16">
        <v>5</v>
      </c>
      <c r="H119" s="16">
        <v>4</v>
      </c>
      <c r="I119" s="16">
        <v>3</v>
      </c>
      <c r="J119" s="16">
        <v>3</v>
      </c>
      <c r="K119" s="16">
        <v>4</v>
      </c>
      <c r="L119" s="17">
        <v>3.8571428569999999</v>
      </c>
      <c r="M119" s="16">
        <v>2</v>
      </c>
      <c r="N119" s="16">
        <v>2</v>
      </c>
      <c r="O119" s="16">
        <v>2</v>
      </c>
      <c r="P119" s="16">
        <v>2</v>
      </c>
      <c r="Q119" s="16">
        <v>2</v>
      </c>
      <c r="R119" s="16">
        <v>2</v>
      </c>
      <c r="S119" s="17">
        <v>2</v>
      </c>
      <c r="T119" s="16">
        <v>4</v>
      </c>
      <c r="U119" s="16">
        <v>4</v>
      </c>
      <c r="V119" s="16">
        <v>4</v>
      </c>
      <c r="W119" s="16">
        <v>4</v>
      </c>
      <c r="X119" s="17">
        <v>4</v>
      </c>
    </row>
    <row r="120" spans="1:24" x14ac:dyDescent="0.25">
      <c r="A120" s="18" t="s">
        <v>29</v>
      </c>
      <c r="B120" s="18" t="s">
        <v>25</v>
      </c>
      <c r="C120" s="18" t="s">
        <v>27</v>
      </c>
      <c r="D120" s="18" t="s">
        <v>30</v>
      </c>
      <c r="E120" s="19">
        <v>2</v>
      </c>
      <c r="F120" s="19">
        <v>2</v>
      </c>
      <c r="G120" s="19">
        <v>4</v>
      </c>
      <c r="H120" s="19">
        <v>2</v>
      </c>
      <c r="I120" s="19">
        <v>1</v>
      </c>
      <c r="J120" s="19">
        <v>1</v>
      </c>
      <c r="K120" s="19">
        <v>4</v>
      </c>
      <c r="L120" s="20">
        <v>2.2857142860000002</v>
      </c>
      <c r="M120" s="19">
        <v>1</v>
      </c>
      <c r="N120" s="19">
        <v>1</v>
      </c>
      <c r="O120" s="19">
        <v>2</v>
      </c>
      <c r="P120" s="19">
        <v>1</v>
      </c>
      <c r="Q120" s="19">
        <v>1</v>
      </c>
      <c r="R120" s="19">
        <v>1</v>
      </c>
      <c r="S120" s="20">
        <v>1.1666666670000001</v>
      </c>
      <c r="T120" s="19">
        <v>1</v>
      </c>
      <c r="U120" s="19">
        <v>3</v>
      </c>
      <c r="V120" s="19">
        <v>2</v>
      </c>
      <c r="W120" s="19">
        <v>2</v>
      </c>
      <c r="X120" s="20">
        <v>2</v>
      </c>
    </row>
    <row r="121" spans="1:24" x14ac:dyDescent="0.25">
      <c r="A121" s="15" t="s">
        <v>24</v>
      </c>
      <c r="B121" s="15" t="s">
        <v>25</v>
      </c>
      <c r="C121" s="15" t="s">
        <v>28</v>
      </c>
      <c r="D121" s="15" t="s">
        <v>26</v>
      </c>
      <c r="E121" s="16">
        <v>6</v>
      </c>
      <c r="F121" s="16">
        <v>5</v>
      </c>
      <c r="G121" s="16">
        <v>6</v>
      </c>
      <c r="H121" s="16">
        <v>4</v>
      </c>
      <c r="I121" s="16">
        <v>6</v>
      </c>
      <c r="J121" s="16">
        <v>4</v>
      </c>
      <c r="K121" s="16">
        <v>6</v>
      </c>
      <c r="L121" s="17">
        <v>5.2857142860000002</v>
      </c>
      <c r="M121" s="16">
        <v>5</v>
      </c>
      <c r="N121" s="16">
        <v>1</v>
      </c>
      <c r="O121" s="16">
        <v>6</v>
      </c>
      <c r="P121" s="16">
        <v>4</v>
      </c>
      <c r="Q121" s="16">
        <v>6</v>
      </c>
      <c r="R121" s="16">
        <v>6</v>
      </c>
      <c r="S121" s="17">
        <v>4.6666666670000003</v>
      </c>
      <c r="T121" s="16">
        <v>6</v>
      </c>
      <c r="U121" s="16">
        <v>6</v>
      </c>
      <c r="V121" s="16">
        <v>5</v>
      </c>
      <c r="W121" s="16">
        <v>6</v>
      </c>
      <c r="X121" s="17">
        <v>5.75</v>
      </c>
    </row>
    <row r="122" spans="1:24" x14ac:dyDescent="0.25">
      <c r="A122" s="18" t="s">
        <v>29</v>
      </c>
      <c r="B122" s="18" t="s">
        <v>25</v>
      </c>
      <c r="C122" s="18" t="s">
        <v>27</v>
      </c>
      <c r="D122" s="18" t="s">
        <v>30</v>
      </c>
      <c r="E122" s="19">
        <v>4</v>
      </c>
      <c r="F122" s="19">
        <v>6</v>
      </c>
      <c r="G122" s="19">
        <v>6</v>
      </c>
      <c r="H122" s="19">
        <v>4</v>
      </c>
      <c r="I122" s="19">
        <v>3</v>
      </c>
      <c r="J122" s="19">
        <v>4</v>
      </c>
      <c r="K122" s="19">
        <v>3</v>
      </c>
      <c r="L122" s="20">
        <v>4.2857142860000002</v>
      </c>
      <c r="M122" s="19">
        <v>3</v>
      </c>
      <c r="N122" s="19">
        <v>1</v>
      </c>
      <c r="O122" s="19">
        <v>3</v>
      </c>
      <c r="P122" s="19">
        <v>3</v>
      </c>
      <c r="Q122" s="19">
        <v>3</v>
      </c>
      <c r="R122" s="19">
        <v>2</v>
      </c>
      <c r="S122" s="20">
        <v>2.5</v>
      </c>
      <c r="T122" s="19">
        <v>6</v>
      </c>
      <c r="U122" s="19">
        <v>6</v>
      </c>
      <c r="V122" s="19">
        <v>4</v>
      </c>
      <c r="W122" s="19">
        <v>4</v>
      </c>
      <c r="X122" s="20">
        <v>5</v>
      </c>
    </row>
    <row r="123" spans="1:24" x14ac:dyDescent="0.25">
      <c r="A123" s="15" t="s">
        <v>24</v>
      </c>
      <c r="B123" s="15" t="s">
        <v>25</v>
      </c>
      <c r="C123" s="15" t="s">
        <v>27</v>
      </c>
      <c r="D123" s="15" t="s">
        <v>30</v>
      </c>
      <c r="E123" s="16">
        <v>4</v>
      </c>
      <c r="F123" s="16">
        <v>2</v>
      </c>
      <c r="G123" s="16">
        <v>6</v>
      </c>
      <c r="H123" s="16">
        <v>5</v>
      </c>
      <c r="I123" s="16">
        <v>5</v>
      </c>
      <c r="J123" s="16">
        <v>4</v>
      </c>
      <c r="K123" s="16">
        <v>5</v>
      </c>
      <c r="L123" s="17">
        <v>4.4285714289999998</v>
      </c>
      <c r="M123" s="16">
        <v>4</v>
      </c>
      <c r="N123" s="16">
        <v>1</v>
      </c>
      <c r="O123" s="16">
        <v>3</v>
      </c>
      <c r="P123" s="16">
        <v>2</v>
      </c>
      <c r="Q123" s="16">
        <v>3</v>
      </c>
      <c r="R123" s="16">
        <v>3</v>
      </c>
      <c r="S123" s="17">
        <v>2.6666666669999999</v>
      </c>
      <c r="T123" s="16">
        <v>4</v>
      </c>
      <c r="U123" s="16">
        <v>5</v>
      </c>
      <c r="V123" s="16">
        <v>4</v>
      </c>
      <c r="W123" s="16">
        <v>5</v>
      </c>
      <c r="X123" s="17">
        <v>4.5</v>
      </c>
    </row>
    <row r="124" spans="1:24" x14ac:dyDescent="0.25">
      <c r="A124" s="18" t="s">
        <v>24</v>
      </c>
      <c r="B124" s="18" t="s">
        <v>25</v>
      </c>
      <c r="C124" s="18" t="s">
        <v>27</v>
      </c>
      <c r="D124" s="18" t="s">
        <v>30</v>
      </c>
      <c r="E124" s="19">
        <v>5</v>
      </c>
      <c r="F124" s="19">
        <v>5</v>
      </c>
      <c r="G124" s="19">
        <v>6</v>
      </c>
      <c r="H124" s="19">
        <v>4</v>
      </c>
      <c r="I124" s="19">
        <v>5</v>
      </c>
      <c r="J124" s="19">
        <v>5</v>
      </c>
      <c r="K124" s="19">
        <v>4</v>
      </c>
      <c r="L124" s="20">
        <v>4.8571428570000004</v>
      </c>
      <c r="M124" s="19">
        <v>4</v>
      </c>
      <c r="N124" s="19">
        <v>5</v>
      </c>
      <c r="O124" s="19">
        <v>5</v>
      </c>
      <c r="P124" s="19">
        <v>6</v>
      </c>
      <c r="Q124" s="19">
        <v>4</v>
      </c>
      <c r="R124" s="19">
        <v>4</v>
      </c>
      <c r="S124" s="20">
        <v>4.6666666670000003</v>
      </c>
      <c r="T124" s="19">
        <v>5</v>
      </c>
      <c r="U124" s="19">
        <v>5</v>
      </c>
      <c r="V124" s="19">
        <v>3</v>
      </c>
      <c r="W124" s="19">
        <v>5</v>
      </c>
      <c r="X124" s="20">
        <v>4.5</v>
      </c>
    </row>
    <row r="125" spans="1:24" x14ac:dyDescent="0.25">
      <c r="A125" s="15" t="s">
        <v>24</v>
      </c>
      <c r="B125" s="15" t="s">
        <v>25</v>
      </c>
      <c r="C125" s="15" t="s">
        <v>27</v>
      </c>
      <c r="D125" s="15" t="s">
        <v>30</v>
      </c>
      <c r="E125" s="16">
        <v>5</v>
      </c>
      <c r="F125" s="16">
        <v>4</v>
      </c>
      <c r="G125" s="16">
        <v>6</v>
      </c>
      <c r="H125" s="16">
        <v>5</v>
      </c>
      <c r="I125" s="16">
        <v>5</v>
      </c>
      <c r="J125" s="16">
        <v>4</v>
      </c>
      <c r="K125" s="16">
        <v>4</v>
      </c>
      <c r="L125" s="17">
        <v>4.7142857139999998</v>
      </c>
      <c r="M125" s="16">
        <v>3</v>
      </c>
      <c r="N125" s="16">
        <v>1</v>
      </c>
      <c r="O125" s="16">
        <v>4</v>
      </c>
      <c r="P125" s="16">
        <v>4</v>
      </c>
      <c r="Q125" s="16">
        <v>5</v>
      </c>
      <c r="R125" s="16">
        <v>5</v>
      </c>
      <c r="S125" s="17">
        <v>3.6666666669999999</v>
      </c>
      <c r="T125" s="16">
        <v>3</v>
      </c>
      <c r="U125" s="16">
        <v>4</v>
      </c>
      <c r="V125" s="16">
        <v>1</v>
      </c>
      <c r="W125" s="16">
        <v>5</v>
      </c>
      <c r="X125" s="17">
        <v>3.25</v>
      </c>
    </row>
    <row r="126" spans="1:24" x14ac:dyDescent="0.25">
      <c r="A126" s="18" t="s">
        <v>24</v>
      </c>
      <c r="B126" s="18" t="s">
        <v>25</v>
      </c>
      <c r="C126" s="18" t="s">
        <v>28</v>
      </c>
      <c r="D126" s="18" t="s">
        <v>30</v>
      </c>
      <c r="E126" s="19">
        <v>5</v>
      </c>
      <c r="F126" s="19">
        <v>5</v>
      </c>
      <c r="G126" s="19">
        <v>6</v>
      </c>
      <c r="H126" s="19">
        <v>4</v>
      </c>
      <c r="I126" s="19">
        <v>4</v>
      </c>
      <c r="J126" s="19">
        <v>5</v>
      </c>
      <c r="K126" s="19">
        <v>6</v>
      </c>
      <c r="L126" s="20">
        <v>5</v>
      </c>
      <c r="M126" s="19">
        <v>3</v>
      </c>
      <c r="N126" s="19">
        <v>1</v>
      </c>
      <c r="O126" s="19">
        <v>5</v>
      </c>
      <c r="P126" s="19">
        <v>3</v>
      </c>
      <c r="Q126" s="19">
        <v>4</v>
      </c>
      <c r="R126" s="19">
        <v>5</v>
      </c>
      <c r="S126" s="20">
        <v>3.5</v>
      </c>
      <c r="T126" s="19">
        <v>5</v>
      </c>
      <c r="U126" s="19">
        <v>5</v>
      </c>
      <c r="V126" s="19">
        <v>5</v>
      </c>
      <c r="W126" s="19">
        <v>5</v>
      </c>
      <c r="X126" s="20">
        <v>5</v>
      </c>
    </row>
    <row r="127" spans="1:24" x14ac:dyDescent="0.25">
      <c r="A127" s="15" t="s">
        <v>24</v>
      </c>
      <c r="B127" s="15" t="s">
        <v>25</v>
      </c>
      <c r="C127" s="15" t="s">
        <v>27</v>
      </c>
      <c r="D127" s="15" t="s">
        <v>30</v>
      </c>
      <c r="E127" s="16">
        <v>4</v>
      </c>
      <c r="F127" s="16">
        <v>5</v>
      </c>
      <c r="G127" s="16">
        <v>5</v>
      </c>
      <c r="H127" s="16">
        <v>3</v>
      </c>
      <c r="I127" s="16">
        <v>1</v>
      </c>
      <c r="J127" s="16">
        <v>3</v>
      </c>
      <c r="K127" s="16">
        <v>4</v>
      </c>
      <c r="L127" s="17">
        <v>3.5714285710000002</v>
      </c>
      <c r="M127" s="16">
        <v>3</v>
      </c>
      <c r="N127" s="16">
        <v>2</v>
      </c>
      <c r="O127" s="16">
        <v>5</v>
      </c>
      <c r="P127" s="16">
        <v>5</v>
      </c>
      <c r="Q127" s="16">
        <v>3</v>
      </c>
      <c r="R127" s="16">
        <v>5</v>
      </c>
      <c r="S127" s="17">
        <v>3.8333333330000001</v>
      </c>
      <c r="T127" s="16">
        <v>4</v>
      </c>
      <c r="U127" s="16">
        <v>4</v>
      </c>
      <c r="V127" s="16">
        <v>5</v>
      </c>
      <c r="W127" s="16">
        <v>5</v>
      </c>
      <c r="X127" s="17">
        <v>4.5</v>
      </c>
    </row>
    <row r="128" spans="1:24" x14ac:dyDescent="0.25">
      <c r="A128" s="18" t="s">
        <v>29</v>
      </c>
      <c r="B128" s="18" t="s">
        <v>25</v>
      </c>
      <c r="C128" s="18" t="s">
        <v>27</v>
      </c>
      <c r="D128" s="18" t="s">
        <v>30</v>
      </c>
      <c r="E128" s="19">
        <v>4</v>
      </c>
      <c r="F128" s="19">
        <v>3</v>
      </c>
      <c r="G128" s="19">
        <v>5</v>
      </c>
      <c r="H128" s="19">
        <v>3</v>
      </c>
      <c r="I128" s="19">
        <v>5</v>
      </c>
      <c r="J128" s="19">
        <v>4</v>
      </c>
      <c r="K128" s="19">
        <v>5</v>
      </c>
      <c r="L128" s="20">
        <v>4.1428571429999996</v>
      </c>
      <c r="M128" s="19">
        <v>4</v>
      </c>
      <c r="N128" s="19">
        <v>2</v>
      </c>
      <c r="O128" s="19">
        <v>5</v>
      </c>
      <c r="P128" s="19">
        <v>5</v>
      </c>
      <c r="Q128" s="19">
        <v>3</v>
      </c>
      <c r="R128" s="19">
        <v>1</v>
      </c>
      <c r="S128" s="20">
        <v>3.3333333330000001</v>
      </c>
      <c r="T128" s="19">
        <v>4</v>
      </c>
      <c r="U128" s="19">
        <v>3</v>
      </c>
      <c r="V128" s="19">
        <v>4</v>
      </c>
      <c r="W128" s="19">
        <v>4</v>
      </c>
      <c r="X128" s="20">
        <v>3.75</v>
      </c>
    </row>
    <row r="129" spans="1:24" x14ac:dyDescent="0.25">
      <c r="A129" s="15" t="s">
        <v>24</v>
      </c>
      <c r="B129" s="15" t="s">
        <v>25</v>
      </c>
      <c r="C129" s="15" t="s">
        <v>28</v>
      </c>
      <c r="D129" s="15" t="s">
        <v>30</v>
      </c>
      <c r="E129" s="16">
        <v>2</v>
      </c>
      <c r="F129" s="16">
        <v>3</v>
      </c>
      <c r="G129" s="16">
        <v>1</v>
      </c>
      <c r="H129" s="16">
        <v>2</v>
      </c>
      <c r="I129" s="16">
        <v>1</v>
      </c>
      <c r="J129" s="16">
        <v>2</v>
      </c>
      <c r="K129" s="16">
        <v>2</v>
      </c>
      <c r="L129" s="17">
        <v>1.8571428569999999</v>
      </c>
      <c r="M129" s="16">
        <v>3</v>
      </c>
      <c r="N129" s="16">
        <v>5</v>
      </c>
      <c r="O129" s="16">
        <v>2</v>
      </c>
      <c r="P129" s="16">
        <v>4</v>
      </c>
      <c r="Q129" s="16">
        <v>2</v>
      </c>
      <c r="R129" s="16">
        <v>3</v>
      </c>
      <c r="S129" s="17">
        <v>3.1666666669999999</v>
      </c>
      <c r="T129" s="16">
        <v>2</v>
      </c>
      <c r="U129" s="16">
        <v>2</v>
      </c>
      <c r="V129" s="16">
        <v>2</v>
      </c>
      <c r="W129" s="16">
        <v>2</v>
      </c>
      <c r="X129" s="17">
        <v>2</v>
      </c>
    </row>
    <row r="130" spans="1:24" x14ac:dyDescent="0.25">
      <c r="A130" s="18" t="s">
        <v>24</v>
      </c>
      <c r="B130" s="18" t="s">
        <v>32</v>
      </c>
      <c r="C130" s="18" t="s">
        <v>28</v>
      </c>
      <c r="D130" s="18" t="s">
        <v>30</v>
      </c>
      <c r="E130" s="19">
        <v>5</v>
      </c>
      <c r="F130" s="19">
        <v>4</v>
      </c>
      <c r="G130" s="19">
        <v>6</v>
      </c>
      <c r="H130" s="19">
        <v>5</v>
      </c>
      <c r="I130" s="19">
        <v>6</v>
      </c>
      <c r="J130" s="19">
        <v>5</v>
      </c>
      <c r="K130" s="19">
        <v>6</v>
      </c>
      <c r="L130" s="20">
        <v>5.2857142860000002</v>
      </c>
      <c r="M130" s="19">
        <v>4</v>
      </c>
      <c r="N130" s="19">
        <v>4</v>
      </c>
      <c r="O130" s="19">
        <v>4</v>
      </c>
      <c r="P130" s="19">
        <v>1</v>
      </c>
      <c r="Q130" s="19">
        <v>3</v>
      </c>
      <c r="R130" s="19">
        <v>5</v>
      </c>
      <c r="S130" s="20">
        <v>3.5</v>
      </c>
      <c r="T130" s="19">
        <v>4</v>
      </c>
      <c r="U130" s="19">
        <v>4</v>
      </c>
      <c r="V130" s="19">
        <v>4</v>
      </c>
      <c r="W130" s="19">
        <v>5</v>
      </c>
      <c r="X130" s="20">
        <v>4.25</v>
      </c>
    </row>
    <row r="131" spans="1:24" x14ac:dyDescent="0.25">
      <c r="A131" s="15" t="s">
        <v>24</v>
      </c>
      <c r="B131" s="15" t="s">
        <v>25</v>
      </c>
      <c r="C131" s="15" t="s">
        <v>31</v>
      </c>
      <c r="D131" s="15" t="s">
        <v>30</v>
      </c>
      <c r="E131" s="16">
        <v>5</v>
      </c>
      <c r="F131" s="16">
        <v>5</v>
      </c>
      <c r="G131" s="16">
        <v>5</v>
      </c>
      <c r="H131" s="16">
        <v>4</v>
      </c>
      <c r="I131" s="16">
        <v>4</v>
      </c>
      <c r="J131" s="16">
        <v>4</v>
      </c>
      <c r="K131" s="16">
        <v>4</v>
      </c>
      <c r="L131" s="17">
        <v>4.4285714289999998</v>
      </c>
      <c r="M131" s="16">
        <v>3</v>
      </c>
      <c r="N131" s="16">
        <v>2</v>
      </c>
      <c r="O131" s="16">
        <v>4</v>
      </c>
      <c r="P131" s="16">
        <v>4</v>
      </c>
      <c r="Q131" s="16">
        <v>4</v>
      </c>
      <c r="R131" s="16">
        <v>1</v>
      </c>
      <c r="S131" s="17">
        <v>3</v>
      </c>
      <c r="T131" s="16">
        <v>6</v>
      </c>
      <c r="U131" s="16">
        <v>6</v>
      </c>
      <c r="V131" s="16">
        <v>5</v>
      </c>
      <c r="W131" s="16">
        <v>6</v>
      </c>
      <c r="X131" s="17">
        <v>5.75</v>
      </c>
    </row>
    <row r="132" spans="1:24" x14ac:dyDescent="0.25">
      <c r="A132" s="18" t="s">
        <v>24</v>
      </c>
      <c r="B132" s="18" t="s">
        <v>25</v>
      </c>
      <c r="C132" s="18" t="s">
        <v>28</v>
      </c>
      <c r="D132" s="18" t="s">
        <v>30</v>
      </c>
      <c r="E132" s="19">
        <v>2</v>
      </c>
      <c r="F132" s="19">
        <v>2</v>
      </c>
      <c r="G132" s="19">
        <v>4</v>
      </c>
      <c r="H132" s="19">
        <v>3</v>
      </c>
      <c r="I132" s="19">
        <v>1</v>
      </c>
      <c r="J132" s="19">
        <v>1</v>
      </c>
      <c r="K132" s="19">
        <v>1</v>
      </c>
      <c r="L132" s="20">
        <v>2</v>
      </c>
      <c r="M132" s="19">
        <v>5</v>
      </c>
      <c r="N132" s="19">
        <v>5</v>
      </c>
      <c r="O132" s="19">
        <v>3</v>
      </c>
      <c r="P132" s="19">
        <v>2</v>
      </c>
      <c r="Q132" s="19">
        <v>3</v>
      </c>
      <c r="R132" s="19">
        <v>1</v>
      </c>
      <c r="S132" s="20">
        <v>3.1666666669999999</v>
      </c>
      <c r="T132" s="19">
        <v>3</v>
      </c>
      <c r="U132" s="19">
        <v>2</v>
      </c>
      <c r="V132" s="19">
        <v>1</v>
      </c>
      <c r="W132" s="19">
        <v>4</v>
      </c>
      <c r="X132" s="20">
        <v>2.5</v>
      </c>
    </row>
    <row r="133" spans="1:24" x14ac:dyDescent="0.25">
      <c r="A133" s="15" t="s">
        <v>29</v>
      </c>
      <c r="B133" s="15" t="s">
        <v>25</v>
      </c>
      <c r="C133" s="15" t="s">
        <v>28</v>
      </c>
      <c r="D133" s="15" t="s">
        <v>30</v>
      </c>
      <c r="E133" s="16">
        <v>4</v>
      </c>
      <c r="F133" s="16">
        <v>4</v>
      </c>
      <c r="G133" s="16">
        <v>6</v>
      </c>
      <c r="H133" s="16">
        <v>3</v>
      </c>
      <c r="I133" s="16">
        <v>5</v>
      </c>
      <c r="J133" s="16">
        <v>3</v>
      </c>
      <c r="K133" s="16">
        <v>4</v>
      </c>
      <c r="L133" s="17">
        <v>4.1428571429999996</v>
      </c>
      <c r="M133" s="16">
        <v>4</v>
      </c>
      <c r="N133" s="16">
        <v>2</v>
      </c>
      <c r="O133" s="16">
        <v>4</v>
      </c>
      <c r="P133" s="16">
        <v>5</v>
      </c>
      <c r="Q133" s="16">
        <v>5</v>
      </c>
      <c r="R133" s="16">
        <v>6</v>
      </c>
      <c r="S133" s="17">
        <v>4.3333333329999997</v>
      </c>
      <c r="T133" s="16">
        <v>4</v>
      </c>
      <c r="U133" s="16">
        <v>5</v>
      </c>
      <c r="V133" s="16">
        <v>5</v>
      </c>
      <c r="W133" s="16">
        <v>4</v>
      </c>
      <c r="X133" s="17">
        <v>4.5</v>
      </c>
    </row>
    <row r="134" spans="1:24" x14ac:dyDescent="0.25">
      <c r="A134" s="18" t="s">
        <v>24</v>
      </c>
      <c r="B134" s="18" t="s">
        <v>25</v>
      </c>
      <c r="C134" s="18" t="s">
        <v>28</v>
      </c>
      <c r="D134" s="18" t="s">
        <v>30</v>
      </c>
      <c r="E134" s="19">
        <v>2</v>
      </c>
      <c r="F134" s="19">
        <v>3</v>
      </c>
      <c r="G134" s="19">
        <v>2</v>
      </c>
      <c r="H134" s="19">
        <v>3</v>
      </c>
      <c r="I134" s="19">
        <v>1</v>
      </c>
      <c r="J134" s="19">
        <v>3</v>
      </c>
      <c r="K134" s="19">
        <v>3</v>
      </c>
      <c r="L134" s="20">
        <v>2.4285714289999998</v>
      </c>
      <c r="M134" s="19">
        <v>2</v>
      </c>
      <c r="N134" s="19">
        <v>1</v>
      </c>
      <c r="O134" s="19">
        <v>5</v>
      </c>
      <c r="P134" s="19">
        <v>3</v>
      </c>
      <c r="Q134" s="19">
        <v>4</v>
      </c>
      <c r="R134" s="19">
        <v>4</v>
      </c>
      <c r="S134" s="20">
        <v>3.1666666669999999</v>
      </c>
      <c r="T134" s="19">
        <v>4</v>
      </c>
      <c r="U134" s="19">
        <v>5</v>
      </c>
      <c r="V134" s="19">
        <v>5</v>
      </c>
      <c r="W134" s="19">
        <v>6</v>
      </c>
      <c r="X134" s="20">
        <v>5</v>
      </c>
    </row>
    <row r="135" spans="1:24" x14ac:dyDescent="0.25">
      <c r="A135" s="15" t="s">
        <v>24</v>
      </c>
      <c r="B135" s="15" t="s">
        <v>25</v>
      </c>
      <c r="C135" s="15" t="s">
        <v>28</v>
      </c>
      <c r="D135" s="15" t="s">
        <v>30</v>
      </c>
      <c r="E135" s="16">
        <v>5</v>
      </c>
      <c r="F135" s="16">
        <v>2</v>
      </c>
      <c r="G135" s="16">
        <v>3</v>
      </c>
      <c r="H135" s="16">
        <v>4</v>
      </c>
      <c r="I135" s="16">
        <v>5</v>
      </c>
      <c r="J135" s="16">
        <v>4</v>
      </c>
      <c r="K135" s="16">
        <v>6</v>
      </c>
      <c r="L135" s="17">
        <v>4.1428571429999996</v>
      </c>
      <c r="M135" s="16">
        <v>6</v>
      </c>
      <c r="N135" s="16">
        <v>2</v>
      </c>
      <c r="O135" s="16">
        <v>5</v>
      </c>
      <c r="P135" s="16">
        <v>5</v>
      </c>
      <c r="Q135" s="16">
        <v>5</v>
      </c>
      <c r="R135" s="16">
        <v>5</v>
      </c>
      <c r="S135" s="17">
        <v>4.6666666670000003</v>
      </c>
      <c r="T135" s="16">
        <v>5</v>
      </c>
      <c r="U135" s="16">
        <v>5</v>
      </c>
      <c r="V135" s="16">
        <v>4</v>
      </c>
      <c r="W135" s="16">
        <v>5</v>
      </c>
      <c r="X135" s="17">
        <v>4.75</v>
      </c>
    </row>
    <row r="136" spans="1:24" x14ac:dyDescent="0.25">
      <c r="A136" s="18" t="s">
        <v>24</v>
      </c>
      <c r="B136" s="18" t="s">
        <v>25</v>
      </c>
      <c r="C136" s="18" t="s">
        <v>27</v>
      </c>
      <c r="D136" s="18" t="s">
        <v>30</v>
      </c>
      <c r="E136" s="19">
        <v>5</v>
      </c>
      <c r="F136" s="19">
        <v>4</v>
      </c>
      <c r="G136" s="19">
        <v>6</v>
      </c>
      <c r="H136" s="19">
        <v>3</v>
      </c>
      <c r="I136" s="19">
        <v>5</v>
      </c>
      <c r="J136" s="19">
        <v>4</v>
      </c>
      <c r="K136" s="19">
        <v>5</v>
      </c>
      <c r="L136" s="20">
        <v>4.5714285710000002</v>
      </c>
      <c r="M136" s="19">
        <v>4</v>
      </c>
      <c r="N136" s="19">
        <v>3</v>
      </c>
      <c r="O136" s="19">
        <v>4</v>
      </c>
      <c r="P136" s="19">
        <v>4</v>
      </c>
      <c r="Q136" s="19">
        <v>3</v>
      </c>
      <c r="R136" s="19">
        <v>2</v>
      </c>
      <c r="S136" s="20">
        <v>3.3333333330000001</v>
      </c>
      <c r="T136" s="19">
        <v>4</v>
      </c>
      <c r="U136" s="19">
        <v>3</v>
      </c>
      <c r="V136" s="19">
        <v>4</v>
      </c>
      <c r="W136" s="19">
        <v>4</v>
      </c>
      <c r="X136" s="20">
        <v>3.75</v>
      </c>
    </row>
    <row r="137" spans="1:24" x14ac:dyDescent="0.25">
      <c r="A137" s="15" t="s">
        <v>24</v>
      </c>
      <c r="B137" s="15" t="s">
        <v>25</v>
      </c>
      <c r="C137" s="15" t="s">
        <v>28</v>
      </c>
      <c r="D137" s="15" t="s">
        <v>30</v>
      </c>
      <c r="E137" s="16">
        <v>5</v>
      </c>
      <c r="F137" s="16">
        <v>4</v>
      </c>
      <c r="G137" s="16">
        <v>6</v>
      </c>
      <c r="H137" s="16">
        <v>6</v>
      </c>
      <c r="I137" s="16">
        <v>6</v>
      </c>
      <c r="J137" s="16">
        <v>4</v>
      </c>
      <c r="K137" s="16">
        <v>3</v>
      </c>
      <c r="L137" s="17">
        <v>4.8571428570000004</v>
      </c>
      <c r="M137" s="16">
        <v>4</v>
      </c>
      <c r="N137" s="16">
        <v>2</v>
      </c>
      <c r="O137" s="16">
        <v>5</v>
      </c>
      <c r="P137" s="16">
        <v>5</v>
      </c>
      <c r="Q137" s="16">
        <v>5</v>
      </c>
      <c r="R137" s="16">
        <v>5</v>
      </c>
      <c r="S137" s="17">
        <v>4.3333333329999997</v>
      </c>
      <c r="T137" s="16">
        <v>5</v>
      </c>
      <c r="U137" s="16">
        <v>4</v>
      </c>
      <c r="V137" s="16">
        <v>4</v>
      </c>
      <c r="W137" s="16">
        <v>6</v>
      </c>
      <c r="X137" s="17">
        <v>4.75</v>
      </c>
    </row>
    <row r="138" spans="1:24" x14ac:dyDescent="0.25">
      <c r="A138" s="18" t="s">
        <v>24</v>
      </c>
      <c r="B138" s="18" t="s">
        <v>25</v>
      </c>
      <c r="C138" s="18" t="s">
        <v>28</v>
      </c>
      <c r="D138" s="18" t="s">
        <v>30</v>
      </c>
      <c r="E138" s="19">
        <v>4</v>
      </c>
      <c r="F138" s="19">
        <v>5</v>
      </c>
      <c r="G138" s="19">
        <v>5</v>
      </c>
      <c r="H138" s="19">
        <v>4</v>
      </c>
      <c r="I138" s="19">
        <v>5</v>
      </c>
      <c r="J138" s="19">
        <v>3</v>
      </c>
      <c r="K138" s="19">
        <v>3</v>
      </c>
      <c r="L138" s="20">
        <v>4.1428571429999996</v>
      </c>
      <c r="M138" s="19">
        <v>2</v>
      </c>
      <c r="N138" s="19">
        <v>2</v>
      </c>
      <c r="O138" s="19">
        <v>4</v>
      </c>
      <c r="P138" s="19">
        <v>3</v>
      </c>
      <c r="Q138" s="19">
        <v>5</v>
      </c>
      <c r="R138" s="19">
        <v>4</v>
      </c>
      <c r="S138" s="20">
        <v>3.3333333330000001</v>
      </c>
      <c r="T138" s="19">
        <v>5</v>
      </c>
      <c r="U138" s="19">
        <v>5</v>
      </c>
      <c r="V138" s="19">
        <v>5</v>
      </c>
      <c r="W138" s="19">
        <v>5</v>
      </c>
      <c r="X138" s="20">
        <v>5</v>
      </c>
    </row>
    <row r="139" spans="1:24" x14ac:dyDescent="0.25">
      <c r="A139" s="15" t="s">
        <v>29</v>
      </c>
      <c r="B139" s="15" t="s">
        <v>25</v>
      </c>
      <c r="C139" s="15" t="s">
        <v>27</v>
      </c>
      <c r="D139" s="15" t="s">
        <v>30</v>
      </c>
      <c r="E139" s="16">
        <v>4</v>
      </c>
      <c r="F139" s="16">
        <v>4</v>
      </c>
      <c r="G139" s="16">
        <v>3</v>
      </c>
      <c r="H139" s="16">
        <v>4</v>
      </c>
      <c r="I139" s="16">
        <v>2</v>
      </c>
      <c r="J139" s="16">
        <v>5</v>
      </c>
      <c r="K139" s="16">
        <v>5</v>
      </c>
      <c r="L139" s="17">
        <v>3.8571428569999999</v>
      </c>
      <c r="M139" s="16">
        <v>3</v>
      </c>
      <c r="N139" s="16">
        <v>2</v>
      </c>
      <c r="O139" s="16">
        <v>1</v>
      </c>
      <c r="P139" s="16">
        <v>3</v>
      </c>
      <c r="Q139" s="16">
        <v>3</v>
      </c>
      <c r="R139" s="16">
        <v>1</v>
      </c>
      <c r="S139" s="17">
        <v>2.1666666669999999</v>
      </c>
      <c r="T139" s="16">
        <v>5</v>
      </c>
      <c r="U139" s="16">
        <v>5</v>
      </c>
      <c r="V139" s="16">
        <v>6</v>
      </c>
      <c r="W139" s="16">
        <v>5</v>
      </c>
      <c r="X139" s="17">
        <v>5.25</v>
      </c>
    </row>
    <row r="140" spans="1:24" x14ac:dyDescent="0.25">
      <c r="A140" s="18" t="s">
        <v>24</v>
      </c>
      <c r="B140" s="18" t="s">
        <v>25</v>
      </c>
      <c r="C140" s="18" t="s">
        <v>27</v>
      </c>
      <c r="D140" s="18" t="s">
        <v>30</v>
      </c>
      <c r="E140" s="19">
        <v>6</v>
      </c>
      <c r="F140" s="19">
        <v>5</v>
      </c>
      <c r="G140" s="19">
        <v>6</v>
      </c>
      <c r="H140" s="19">
        <v>5</v>
      </c>
      <c r="I140" s="19">
        <v>6</v>
      </c>
      <c r="J140" s="19">
        <v>5</v>
      </c>
      <c r="K140" s="19">
        <v>5</v>
      </c>
      <c r="L140" s="20">
        <v>5.4285714289999998</v>
      </c>
      <c r="M140" s="19">
        <v>6</v>
      </c>
      <c r="N140" s="19">
        <v>3</v>
      </c>
      <c r="O140" s="19">
        <v>6</v>
      </c>
      <c r="P140" s="19">
        <v>6</v>
      </c>
      <c r="Q140" s="19">
        <v>6</v>
      </c>
      <c r="R140" s="19">
        <v>5</v>
      </c>
      <c r="S140" s="20">
        <v>5.3333333329999997</v>
      </c>
      <c r="T140" s="19">
        <v>6</v>
      </c>
      <c r="U140" s="19">
        <v>6</v>
      </c>
      <c r="V140" s="19">
        <v>6</v>
      </c>
      <c r="W140" s="19">
        <v>6</v>
      </c>
      <c r="X140" s="20">
        <v>6</v>
      </c>
    </row>
    <row r="141" spans="1:24" x14ac:dyDescent="0.25">
      <c r="A141" s="15" t="s">
        <v>24</v>
      </c>
      <c r="B141" s="15" t="s">
        <v>25</v>
      </c>
      <c r="C141" s="15" t="s">
        <v>27</v>
      </c>
      <c r="D141" s="15" t="s">
        <v>26</v>
      </c>
      <c r="E141" s="16">
        <v>5</v>
      </c>
      <c r="F141" s="16">
        <v>3</v>
      </c>
      <c r="G141" s="16">
        <v>5</v>
      </c>
      <c r="H141" s="16">
        <v>3</v>
      </c>
      <c r="I141" s="16">
        <v>5</v>
      </c>
      <c r="J141" s="16">
        <v>3</v>
      </c>
      <c r="K141" s="16">
        <v>3</v>
      </c>
      <c r="L141" s="17">
        <v>3.8571428569999999</v>
      </c>
      <c r="M141" s="16">
        <v>4</v>
      </c>
      <c r="N141" s="16">
        <v>3</v>
      </c>
      <c r="O141" s="16">
        <v>4</v>
      </c>
      <c r="P141" s="16">
        <v>4</v>
      </c>
      <c r="Q141" s="16">
        <v>4</v>
      </c>
      <c r="R141" s="16">
        <v>1</v>
      </c>
      <c r="S141" s="17">
        <v>3.3333333330000001</v>
      </c>
      <c r="T141" s="16">
        <v>4</v>
      </c>
      <c r="U141" s="16">
        <v>5</v>
      </c>
      <c r="V141" s="16">
        <v>5</v>
      </c>
      <c r="W141" s="16">
        <v>5</v>
      </c>
      <c r="X141" s="17">
        <v>4.75</v>
      </c>
    </row>
    <row r="142" spans="1:24" x14ac:dyDescent="0.25">
      <c r="A142" s="18" t="s">
        <v>24</v>
      </c>
      <c r="B142" s="18" t="s">
        <v>25</v>
      </c>
      <c r="C142" s="18" t="s">
        <v>28</v>
      </c>
      <c r="D142" s="18" t="s">
        <v>30</v>
      </c>
      <c r="E142" s="19">
        <v>2</v>
      </c>
      <c r="F142" s="19">
        <v>3</v>
      </c>
      <c r="G142" s="19">
        <v>1</v>
      </c>
      <c r="H142" s="19">
        <v>3</v>
      </c>
      <c r="I142" s="19">
        <v>3</v>
      </c>
      <c r="J142" s="19">
        <v>2</v>
      </c>
      <c r="K142" s="19">
        <v>4</v>
      </c>
      <c r="L142" s="20">
        <v>2.5714285710000002</v>
      </c>
      <c r="M142" s="19">
        <v>1</v>
      </c>
      <c r="N142" s="19">
        <v>4</v>
      </c>
      <c r="O142" s="19">
        <v>2</v>
      </c>
      <c r="P142" s="19">
        <v>2</v>
      </c>
      <c r="Q142" s="19">
        <v>2</v>
      </c>
      <c r="R142" s="19">
        <v>2</v>
      </c>
      <c r="S142" s="20">
        <v>2.1666666669999999</v>
      </c>
      <c r="T142" s="19">
        <v>2</v>
      </c>
      <c r="U142" s="19">
        <v>2</v>
      </c>
      <c r="V142" s="19">
        <v>2</v>
      </c>
      <c r="W142" s="19">
        <v>1</v>
      </c>
      <c r="X142" s="20">
        <v>1.75</v>
      </c>
    </row>
    <row r="143" spans="1:24" x14ac:dyDescent="0.25">
      <c r="A143" s="15" t="s">
        <v>29</v>
      </c>
      <c r="B143" s="15" t="s">
        <v>25</v>
      </c>
      <c r="C143" s="15" t="s">
        <v>27</v>
      </c>
      <c r="D143" s="15" t="s">
        <v>26</v>
      </c>
      <c r="E143" s="16">
        <v>4</v>
      </c>
      <c r="F143" s="16">
        <v>2</v>
      </c>
      <c r="G143" s="16">
        <v>2</v>
      </c>
      <c r="H143" s="16">
        <v>4</v>
      </c>
      <c r="I143" s="16">
        <v>2</v>
      </c>
      <c r="J143" s="16">
        <v>2</v>
      </c>
      <c r="K143" s="16">
        <v>2</v>
      </c>
      <c r="L143" s="17">
        <v>2.5714285710000002</v>
      </c>
      <c r="M143" s="16">
        <v>4</v>
      </c>
      <c r="N143" s="16">
        <v>1</v>
      </c>
      <c r="O143" s="16">
        <v>5</v>
      </c>
      <c r="P143" s="16">
        <v>2</v>
      </c>
      <c r="Q143" s="16">
        <v>5</v>
      </c>
      <c r="R143" s="16">
        <v>6</v>
      </c>
      <c r="S143" s="17">
        <v>3.8333333330000001</v>
      </c>
      <c r="T143" s="16">
        <v>4</v>
      </c>
      <c r="U143" s="16">
        <v>4</v>
      </c>
      <c r="V143" s="16">
        <v>5</v>
      </c>
      <c r="W143" s="16">
        <v>1</v>
      </c>
      <c r="X143" s="17">
        <v>3.5</v>
      </c>
    </row>
    <row r="144" spans="1:24" x14ac:dyDescent="0.25">
      <c r="A144" s="18" t="s">
        <v>29</v>
      </c>
      <c r="B144" s="18" t="s">
        <v>25</v>
      </c>
      <c r="C144" s="18" t="s">
        <v>27</v>
      </c>
      <c r="D144" s="18" t="s">
        <v>30</v>
      </c>
      <c r="E144" s="19">
        <v>3</v>
      </c>
      <c r="F144" s="19">
        <v>2</v>
      </c>
      <c r="G144" s="19">
        <v>5</v>
      </c>
      <c r="H144" s="19">
        <v>3</v>
      </c>
      <c r="I144" s="19">
        <v>1</v>
      </c>
      <c r="J144" s="19">
        <v>3</v>
      </c>
      <c r="K144" s="19">
        <v>2</v>
      </c>
      <c r="L144" s="20">
        <v>2.7142857139999998</v>
      </c>
      <c r="M144" s="19">
        <v>3</v>
      </c>
      <c r="N144" s="19">
        <v>1</v>
      </c>
      <c r="O144" s="19">
        <v>4</v>
      </c>
      <c r="P144" s="19">
        <v>2</v>
      </c>
      <c r="Q144" s="19">
        <v>3</v>
      </c>
      <c r="R144" s="19">
        <v>5</v>
      </c>
      <c r="S144" s="20">
        <v>3</v>
      </c>
      <c r="T144" s="19">
        <v>4</v>
      </c>
      <c r="U144" s="19">
        <v>4</v>
      </c>
      <c r="V144" s="19">
        <v>4</v>
      </c>
      <c r="W144" s="19">
        <v>2</v>
      </c>
      <c r="X144" s="20">
        <v>3.5</v>
      </c>
    </row>
    <row r="145" spans="1:24" x14ac:dyDescent="0.25">
      <c r="A145" s="15" t="s">
        <v>24</v>
      </c>
      <c r="B145" s="15" t="s">
        <v>25</v>
      </c>
      <c r="C145" s="15" t="s">
        <v>27</v>
      </c>
      <c r="D145" s="15" t="s">
        <v>30</v>
      </c>
      <c r="E145" s="16">
        <v>4</v>
      </c>
      <c r="F145" s="16">
        <v>4</v>
      </c>
      <c r="G145" s="16">
        <v>6</v>
      </c>
      <c r="H145" s="16">
        <v>4</v>
      </c>
      <c r="I145" s="16">
        <v>6</v>
      </c>
      <c r="J145" s="16">
        <v>4</v>
      </c>
      <c r="K145" s="16">
        <v>4</v>
      </c>
      <c r="L145" s="17">
        <v>4.5714285710000002</v>
      </c>
      <c r="M145" s="16">
        <v>4</v>
      </c>
      <c r="N145" s="16">
        <v>1</v>
      </c>
      <c r="O145" s="16">
        <v>4</v>
      </c>
      <c r="P145" s="16">
        <v>3</v>
      </c>
      <c r="Q145" s="16">
        <v>4</v>
      </c>
      <c r="R145" s="16">
        <v>4</v>
      </c>
      <c r="S145" s="17">
        <v>3.3333333330000001</v>
      </c>
      <c r="T145" s="16">
        <v>6</v>
      </c>
      <c r="U145" s="16">
        <v>5</v>
      </c>
      <c r="V145" s="16">
        <v>4</v>
      </c>
      <c r="W145" s="16">
        <v>4</v>
      </c>
      <c r="X145" s="17">
        <v>4.75</v>
      </c>
    </row>
    <row r="146" spans="1:24" x14ac:dyDescent="0.25">
      <c r="A146" s="18" t="s">
        <v>24</v>
      </c>
      <c r="B146" s="18" t="s">
        <v>25</v>
      </c>
      <c r="C146" s="18" t="s">
        <v>27</v>
      </c>
      <c r="D146" s="18" t="s">
        <v>30</v>
      </c>
      <c r="E146" s="19">
        <v>6</v>
      </c>
      <c r="F146" s="19">
        <v>5</v>
      </c>
      <c r="G146" s="19">
        <v>5</v>
      </c>
      <c r="H146" s="19">
        <v>4</v>
      </c>
      <c r="I146" s="19">
        <v>5</v>
      </c>
      <c r="J146" s="19">
        <v>6</v>
      </c>
      <c r="K146" s="19">
        <v>6</v>
      </c>
      <c r="L146" s="20">
        <v>5.2857142860000002</v>
      </c>
      <c r="M146" s="19">
        <v>4</v>
      </c>
      <c r="N146" s="19">
        <v>3</v>
      </c>
      <c r="O146" s="19">
        <v>5</v>
      </c>
      <c r="P146" s="19">
        <v>4</v>
      </c>
      <c r="Q146" s="19">
        <v>4</v>
      </c>
      <c r="R146" s="19">
        <v>0</v>
      </c>
      <c r="S146" s="20">
        <v>3.3333333330000001</v>
      </c>
      <c r="T146" s="19">
        <v>5</v>
      </c>
      <c r="U146" s="19">
        <v>5</v>
      </c>
      <c r="V146" s="19">
        <v>4</v>
      </c>
      <c r="W146" s="19">
        <v>5</v>
      </c>
      <c r="X146" s="20">
        <v>4.75</v>
      </c>
    </row>
    <row r="147" spans="1:24" x14ac:dyDescent="0.25">
      <c r="A147" s="15" t="s">
        <v>24</v>
      </c>
      <c r="B147" s="15" t="s">
        <v>25</v>
      </c>
      <c r="C147" s="15" t="s">
        <v>28</v>
      </c>
      <c r="D147" s="15" t="s">
        <v>30</v>
      </c>
      <c r="E147" s="16">
        <v>6</v>
      </c>
      <c r="F147" s="16">
        <v>5</v>
      </c>
      <c r="G147" s="16">
        <v>6</v>
      </c>
      <c r="H147" s="16">
        <v>4</v>
      </c>
      <c r="I147" s="16">
        <v>6</v>
      </c>
      <c r="J147" s="16">
        <v>6</v>
      </c>
      <c r="K147" s="16">
        <v>6</v>
      </c>
      <c r="L147" s="17">
        <v>5.5714285710000002</v>
      </c>
      <c r="M147" s="16">
        <v>5</v>
      </c>
      <c r="N147" s="16">
        <v>2</v>
      </c>
      <c r="O147" s="16">
        <v>6</v>
      </c>
      <c r="P147" s="16">
        <v>3</v>
      </c>
      <c r="Q147" s="16">
        <v>5</v>
      </c>
      <c r="R147" s="16">
        <v>5</v>
      </c>
      <c r="S147" s="17">
        <v>4.3333333329999997</v>
      </c>
      <c r="T147" s="16">
        <v>6</v>
      </c>
      <c r="U147" s="16">
        <v>6</v>
      </c>
      <c r="V147" s="16">
        <v>5</v>
      </c>
      <c r="W147" s="16">
        <v>6</v>
      </c>
      <c r="X147" s="17">
        <v>5.75</v>
      </c>
    </row>
    <row r="148" spans="1:24" x14ac:dyDescent="0.25">
      <c r="A148" s="18" t="s">
        <v>24</v>
      </c>
      <c r="B148" s="18" t="s">
        <v>32</v>
      </c>
      <c r="C148" s="18" t="s">
        <v>27</v>
      </c>
      <c r="D148" s="18" t="s">
        <v>30</v>
      </c>
      <c r="E148" s="19">
        <v>5</v>
      </c>
      <c r="F148" s="19">
        <v>3</v>
      </c>
      <c r="G148" s="19">
        <v>5</v>
      </c>
      <c r="H148" s="19">
        <v>4</v>
      </c>
      <c r="I148" s="19">
        <v>3</v>
      </c>
      <c r="J148" s="19">
        <v>4</v>
      </c>
      <c r="K148" s="19">
        <v>6</v>
      </c>
      <c r="L148" s="20">
        <v>4.2857142860000002</v>
      </c>
      <c r="M148" s="19">
        <v>4</v>
      </c>
      <c r="N148" s="19">
        <v>4</v>
      </c>
      <c r="O148" s="19">
        <v>5</v>
      </c>
      <c r="P148" s="19">
        <v>4</v>
      </c>
      <c r="Q148" s="19">
        <v>5</v>
      </c>
      <c r="R148" s="19">
        <v>4</v>
      </c>
      <c r="S148" s="20">
        <v>4.3333333329999997</v>
      </c>
      <c r="T148" s="19">
        <v>4</v>
      </c>
      <c r="U148" s="19">
        <v>5</v>
      </c>
      <c r="V148" s="19">
        <v>6</v>
      </c>
      <c r="W148" s="19">
        <v>5</v>
      </c>
      <c r="X148" s="20">
        <v>5</v>
      </c>
    </row>
    <row r="149" spans="1:24" x14ac:dyDescent="0.25">
      <c r="A149" s="15" t="s">
        <v>24</v>
      </c>
      <c r="B149" s="15" t="s">
        <v>25</v>
      </c>
      <c r="C149" s="15" t="s">
        <v>31</v>
      </c>
      <c r="D149" s="15" t="s">
        <v>30</v>
      </c>
      <c r="E149" s="16">
        <v>4</v>
      </c>
      <c r="F149" s="16">
        <v>5</v>
      </c>
      <c r="G149" s="16">
        <v>5</v>
      </c>
      <c r="H149" s="16">
        <v>4</v>
      </c>
      <c r="I149" s="16">
        <v>4</v>
      </c>
      <c r="J149" s="16">
        <v>3</v>
      </c>
      <c r="K149" s="16">
        <v>2</v>
      </c>
      <c r="L149" s="17">
        <v>3.8571428569999999</v>
      </c>
      <c r="M149" s="16">
        <v>2</v>
      </c>
      <c r="N149" s="16">
        <v>2</v>
      </c>
      <c r="O149" s="16">
        <v>2</v>
      </c>
      <c r="P149" s="16">
        <v>3</v>
      </c>
      <c r="Q149" s="16">
        <v>3</v>
      </c>
      <c r="R149" s="16">
        <v>1</v>
      </c>
      <c r="S149" s="17">
        <v>2.1666666669999999</v>
      </c>
      <c r="T149" s="16">
        <v>5</v>
      </c>
      <c r="U149" s="16">
        <v>5</v>
      </c>
      <c r="V149" s="16">
        <v>4</v>
      </c>
      <c r="W149" s="16">
        <v>5</v>
      </c>
      <c r="X149" s="17">
        <v>4.75</v>
      </c>
    </row>
    <row r="150" spans="1:24" x14ac:dyDescent="0.25">
      <c r="A150" s="18" t="s">
        <v>29</v>
      </c>
      <c r="B150" s="18" t="s">
        <v>25</v>
      </c>
      <c r="C150" s="18" t="s">
        <v>28</v>
      </c>
      <c r="D150" s="18" t="s">
        <v>30</v>
      </c>
      <c r="E150" s="19">
        <v>3</v>
      </c>
      <c r="F150" s="19">
        <v>4</v>
      </c>
      <c r="G150" s="19">
        <v>5</v>
      </c>
      <c r="H150" s="19">
        <v>3</v>
      </c>
      <c r="I150" s="19">
        <v>3</v>
      </c>
      <c r="J150" s="19">
        <v>2</v>
      </c>
      <c r="K150" s="19">
        <v>5</v>
      </c>
      <c r="L150" s="20">
        <v>3.5714285710000002</v>
      </c>
      <c r="M150" s="19">
        <v>5</v>
      </c>
      <c r="N150" s="19">
        <v>1</v>
      </c>
      <c r="O150" s="19">
        <v>4</v>
      </c>
      <c r="P150" s="19">
        <v>2</v>
      </c>
      <c r="Q150" s="19">
        <v>5</v>
      </c>
      <c r="R150" s="19">
        <v>6</v>
      </c>
      <c r="S150" s="20">
        <v>3.8333333330000001</v>
      </c>
      <c r="T150" s="19">
        <v>5</v>
      </c>
      <c r="U150" s="19">
        <v>6</v>
      </c>
      <c r="V150" s="19">
        <v>4</v>
      </c>
      <c r="W150" s="19">
        <v>6</v>
      </c>
      <c r="X150" s="20">
        <v>5.25</v>
      </c>
    </row>
    <row r="151" spans="1:24" x14ac:dyDescent="0.25">
      <c r="A151" s="15" t="s">
        <v>24</v>
      </c>
      <c r="B151" s="15" t="s">
        <v>32</v>
      </c>
      <c r="C151" s="15" t="s">
        <v>27</v>
      </c>
      <c r="D151" s="15" t="s">
        <v>26</v>
      </c>
      <c r="E151" s="16">
        <v>2</v>
      </c>
      <c r="F151" s="16">
        <v>2</v>
      </c>
      <c r="G151" s="16">
        <v>1</v>
      </c>
      <c r="H151" s="16">
        <v>2</v>
      </c>
      <c r="I151" s="16">
        <v>1</v>
      </c>
      <c r="J151" s="16">
        <v>2</v>
      </c>
      <c r="K151" s="16">
        <v>5</v>
      </c>
      <c r="L151" s="17">
        <v>2.1428571430000001</v>
      </c>
      <c r="M151" s="16">
        <v>2</v>
      </c>
      <c r="N151" s="16">
        <v>2</v>
      </c>
      <c r="O151" s="16">
        <v>2</v>
      </c>
      <c r="P151" s="16">
        <v>2</v>
      </c>
      <c r="Q151" s="16">
        <v>2</v>
      </c>
      <c r="R151" s="16">
        <v>2</v>
      </c>
      <c r="S151" s="17">
        <v>2</v>
      </c>
      <c r="T151" s="16">
        <v>1</v>
      </c>
      <c r="U151" s="16">
        <v>1</v>
      </c>
      <c r="V151" s="16">
        <v>1</v>
      </c>
      <c r="W151" s="16">
        <v>1</v>
      </c>
      <c r="X151" s="17">
        <v>1</v>
      </c>
    </row>
    <row r="152" spans="1:24" x14ac:dyDescent="0.25">
      <c r="A152" s="18" t="s">
        <v>24</v>
      </c>
      <c r="B152" s="18" t="s">
        <v>25</v>
      </c>
      <c r="C152" s="18" t="s">
        <v>27</v>
      </c>
      <c r="D152" s="18" t="s">
        <v>30</v>
      </c>
      <c r="E152" s="19">
        <v>3</v>
      </c>
      <c r="F152" s="19">
        <v>4</v>
      </c>
      <c r="G152" s="19">
        <v>5</v>
      </c>
      <c r="H152" s="19">
        <v>5</v>
      </c>
      <c r="I152" s="19">
        <v>6</v>
      </c>
      <c r="J152" s="19">
        <v>3</v>
      </c>
      <c r="K152" s="19">
        <v>3</v>
      </c>
      <c r="L152" s="20">
        <v>4.1428571429999996</v>
      </c>
      <c r="M152" s="19">
        <v>4</v>
      </c>
      <c r="N152" s="19">
        <v>2</v>
      </c>
      <c r="O152" s="19">
        <v>6</v>
      </c>
      <c r="P152" s="19">
        <v>6</v>
      </c>
      <c r="Q152" s="19">
        <v>3</v>
      </c>
      <c r="R152" s="19">
        <v>1</v>
      </c>
      <c r="S152" s="20">
        <v>3.6666666669999999</v>
      </c>
      <c r="T152" s="19">
        <v>3</v>
      </c>
      <c r="U152" s="19">
        <v>3</v>
      </c>
      <c r="V152" s="19">
        <v>3</v>
      </c>
      <c r="W152" s="19">
        <v>5</v>
      </c>
      <c r="X152" s="20">
        <v>3.5</v>
      </c>
    </row>
    <row r="153" spans="1:24" x14ac:dyDescent="0.25">
      <c r="A153" s="15" t="s">
        <v>24</v>
      </c>
      <c r="B153" s="15" t="s">
        <v>25</v>
      </c>
      <c r="C153" s="15" t="s">
        <v>28</v>
      </c>
      <c r="D153" s="15" t="s">
        <v>30</v>
      </c>
      <c r="E153" s="16">
        <v>5</v>
      </c>
      <c r="F153" s="16">
        <v>4</v>
      </c>
      <c r="G153" s="16">
        <v>5</v>
      </c>
      <c r="H153" s="16">
        <v>5</v>
      </c>
      <c r="I153" s="16">
        <v>6</v>
      </c>
      <c r="J153" s="16">
        <v>5</v>
      </c>
      <c r="K153" s="16">
        <v>6</v>
      </c>
      <c r="L153" s="17">
        <v>5.1428571429999996</v>
      </c>
      <c r="M153" s="16">
        <v>6</v>
      </c>
      <c r="N153" s="16">
        <v>5</v>
      </c>
      <c r="O153" s="16">
        <v>6</v>
      </c>
      <c r="P153" s="16">
        <v>5</v>
      </c>
      <c r="Q153" s="16">
        <v>5</v>
      </c>
      <c r="R153" s="16">
        <v>5</v>
      </c>
      <c r="S153" s="17">
        <v>5.3333333329999997</v>
      </c>
      <c r="T153" s="16">
        <v>5</v>
      </c>
      <c r="U153" s="16">
        <v>6</v>
      </c>
      <c r="V153" s="16">
        <v>6</v>
      </c>
      <c r="W153" s="16">
        <v>6</v>
      </c>
      <c r="X153" s="17">
        <v>5.75</v>
      </c>
    </row>
    <row r="154" spans="1:24" x14ac:dyDescent="0.25">
      <c r="A154" s="18" t="s">
        <v>24</v>
      </c>
      <c r="B154" s="18" t="s">
        <v>25</v>
      </c>
      <c r="C154" s="18" t="s">
        <v>27</v>
      </c>
      <c r="D154" s="18" t="s">
        <v>30</v>
      </c>
      <c r="E154" s="19">
        <v>4</v>
      </c>
      <c r="F154" s="19">
        <v>4</v>
      </c>
      <c r="G154" s="19">
        <v>6</v>
      </c>
      <c r="H154" s="19">
        <v>4</v>
      </c>
      <c r="I154" s="19">
        <v>6</v>
      </c>
      <c r="J154" s="19">
        <v>6</v>
      </c>
      <c r="K154" s="19">
        <v>6</v>
      </c>
      <c r="L154" s="20">
        <v>5.1428571429999996</v>
      </c>
      <c r="M154" s="19">
        <v>6</v>
      </c>
      <c r="N154" s="19">
        <v>3</v>
      </c>
      <c r="O154" s="19">
        <v>6</v>
      </c>
      <c r="P154" s="19">
        <v>3</v>
      </c>
      <c r="Q154" s="19">
        <v>2</v>
      </c>
      <c r="R154" s="19">
        <v>4</v>
      </c>
      <c r="S154" s="20">
        <v>4</v>
      </c>
      <c r="T154" s="19">
        <v>6</v>
      </c>
      <c r="U154" s="19">
        <v>6</v>
      </c>
      <c r="V154" s="19">
        <v>6</v>
      </c>
      <c r="W154" s="19">
        <v>6</v>
      </c>
      <c r="X154" s="20">
        <v>6</v>
      </c>
    </row>
    <row r="155" spans="1:24" x14ac:dyDescent="0.25">
      <c r="A155" s="15" t="s">
        <v>29</v>
      </c>
      <c r="B155" s="15" t="s">
        <v>25</v>
      </c>
      <c r="C155" s="15" t="s">
        <v>27</v>
      </c>
      <c r="D155" s="15" t="s">
        <v>30</v>
      </c>
      <c r="E155" s="16">
        <v>5</v>
      </c>
      <c r="F155" s="16">
        <v>5</v>
      </c>
      <c r="G155" s="16">
        <v>4</v>
      </c>
      <c r="H155" s="16">
        <v>6</v>
      </c>
      <c r="I155" s="16">
        <v>2</v>
      </c>
      <c r="J155" s="16">
        <v>4</v>
      </c>
      <c r="K155" s="16">
        <v>6</v>
      </c>
      <c r="L155" s="17">
        <v>4.5714285710000002</v>
      </c>
      <c r="M155" s="16">
        <v>4</v>
      </c>
      <c r="N155" s="16">
        <v>1</v>
      </c>
      <c r="O155" s="16">
        <v>5</v>
      </c>
      <c r="P155" s="16">
        <v>5</v>
      </c>
      <c r="Q155" s="16">
        <v>5</v>
      </c>
      <c r="R155" s="16">
        <v>6</v>
      </c>
      <c r="S155" s="17">
        <v>4.3333333329999997</v>
      </c>
      <c r="T155" s="16">
        <v>6</v>
      </c>
      <c r="U155" s="16">
        <v>6</v>
      </c>
      <c r="V155" s="16">
        <v>6</v>
      </c>
      <c r="W155" s="16">
        <v>6</v>
      </c>
      <c r="X155" s="17">
        <v>6</v>
      </c>
    </row>
    <row r="156" spans="1:24" x14ac:dyDescent="0.25">
      <c r="A156" s="18" t="s">
        <v>24</v>
      </c>
      <c r="B156" s="18" t="s">
        <v>25</v>
      </c>
      <c r="C156" s="18" t="s">
        <v>28</v>
      </c>
      <c r="D156" s="18" t="s">
        <v>30</v>
      </c>
      <c r="E156" s="19">
        <v>3</v>
      </c>
      <c r="F156" s="19">
        <v>2</v>
      </c>
      <c r="G156" s="19">
        <v>5</v>
      </c>
      <c r="H156" s="19">
        <v>2</v>
      </c>
      <c r="I156" s="19">
        <v>5</v>
      </c>
      <c r="J156" s="19">
        <v>3</v>
      </c>
      <c r="K156" s="19">
        <v>5</v>
      </c>
      <c r="L156" s="20">
        <v>3.5714285710000002</v>
      </c>
      <c r="M156" s="19">
        <v>4</v>
      </c>
      <c r="N156" s="19">
        <v>3</v>
      </c>
      <c r="O156" s="19">
        <v>4</v>
      </c>
      <c r="P156" s="19">
        <v>3</v>
      </c>
      <c r="Q156" s="19">
        <v>4</v>
      </c>
      <c r="R156" s="19">
        <v>6</v>
      </c>
      <c r="S156" s="20">
        <v>4</v>
      </c>
      <c r="T156" s="19">
        <v>4</v>
      </c>
      <c r="U156" s="19">
        <v>5</v>
      </c>
      <c r="V156" s="19">
        <v>5</v>
      </c>
      <c r="W156" s="19">
        <v>5</v>
      </c>
      <c r="X156" s="20">
        <v>4.75</v>
      </c>
    </row>
    <row r="157" spans="1:24" x14ac:dyDescent="0.25">
      <c r="A157" s="15" t="s">
        <v>24</v>
      </c>
      <c r="B157" s="15" t="s">
        <v>25</v>
      </c>
      <c r="C157" s="15" t="s">
        <v>27</v>
      </c>
      <c r="D157" s="15" t="s">
        <v>30</v>
      </c>
      <c r="E157" s="16">
        <v>1</v>
      </c>
      <c r="F157" s="16">
        <v>2</v>
      </c>
      <c r="G157" s="16">
        <v>1</v>
      </c>
      <c r="H157" s="16">
        <v>2</v>
      </c>
      <c r="I157" s="16">
        <v>1</v>
      </c>
      <c r="J157" s="16">
        <v>2</v>
      </c>
      <c r="K157" s="16">
        <v>1</v>
      </c>
      <c r="L157" s="17">
        <v>1.428571429</v>
      </c>
      <c r="M157" s="16">
        <v>2</v>
      </c>
      <c r="N157" s="16">
        <v>5</v>
      </c>
      <c r="O157" s="16">
        <v>4</v>
      </c>
      <c r="P157" s="16">
        <v>3</v>
      </c>
      <c r="Q157" s="16">
        <v>2</v>
      </c>
      <c r="R157" s="16">
        <v>2</v>
      </c>
      <c r="S157" s="17">
        <v>3</v>
      </c>
      <c r="T157" s="16">
        <v>1</v>
      </c>
      <c r="U157" s="16">
        <v>2</v>
      </c>
      <c r="V157" s="16">
        <v>2</v>
      </c>
      <c r="W157" s="16">
        <v>2</v>
      </c>
      <c r="X157" s="17">
        <v>1.75</v>
      </c>
    </row>
    <row r="158" spans="1:24" x14ac:dyDescent="0.25">
      <c r="A158" s="18" t="s">
        <v>29</v>
      </c>
      <c r="B158" s="18" t="s">
        <v>25</v>
      </c>
      <c r="C158" s="18" t="s">
        <v>27</v>
      </c>
      <c r="D158" s="18" t="s">
        <v>30</v>
      </c>
      <c r="E158" s="19">
        <v>2</v>
      </c>
      <c r="F158" s="19">
        <v>2</v>
      </c>
      <c r="G158" s="19">
        <v>2</v>
      </c>
      <c r="H158" s="19">
        <v>2</v>
      </c>
      <c r="I158" s="19">
        <v>4</v>
      </c>
      <c r="J158" s="19">
        <v>3</v>
      </c>
      <c r="K158" s="19">
        <v>3</v>
      </c>
      <c r="L158" s="20">
        <v>2.5714285710000002</v>
      </c>
      <c r="M158" s="19">
        <v>4</v>
      </c>
      <c r="N158" s="19">
        <v>6</v>
      </c>
      <c r="O158" s="19">
        <v>4</v>
      </c>
      <c r="P158" s="19">
        <v>4</v>
      </c>
      <c r="Q158" s="19">
        <v>4</v>
      </c>
      <c r="R158" s="19">
        <v>6</v>
      </c>
      <c r="S158" s="20">
        <v>4.6666666670000003</v>
      </c>
      <c r="T158" s="19">
        <v>4</v>
      </c>
      <c r="U158" s="19">
        <v>3</v>
      </c>
      <c r="V158" s="19">
        <v>2</v>
      </c>
      <c r="W158" s="19">
        <v>2</v>
      </c>
      <c r="X158" s="20">
        <v>2.75</v>
      </c>
    </row>
    <row r="159" spans="1:24" x14ac:dyDescent="0.25">
      <c r="A159" s="15" t="s">
        <v>24</v>
      </c>
      <c r="B159" s="15" t="s">
        <v>25</v>
      </c>
      <c r="C159" s="15" t="s">
        <v>27</v>
      </c>
      <c r="D159" s="15" t="s">
        <v>30</v>
      </c>
      <c r="E159" s="16">
        <v>5</v>
      </c>
      <c r="F159" s="16">
        <v>4</v>
      </c>
      <c r="G159" s="16">
        <v>6</v>
      </c>
      <c r="H159" s="16">
        <v>5</v>
      </c>
      <c r="I159" s="16">
        <v>6</v>
      </c>
      <c r="J159" s="16">
        <v>4</v>
      </c>
      <c r="K159" s="16">
        <v>5</v>
      </c>
      <c r="L159" s="17">
        <v>5</v>
      </c>
      <c r="M159" s="16">
        <v>4</v>
      </c>
      <c r="N159" s="16">
        <v>2</v>
      </c>
      <c r="O159" s="16">
        <v>3</v>
      </c>
      <c r="P159" s="16">
        <v>5</v>
      </c>
      <c r="Q159" s="16">
        <v>3</v>
      </c>
      <c r="R159" s="16">
        <v>4</v>
      </c>
      <c r="S159" s="17">
        <v>3.5</v>
      </c>
      <c r="T159" s="16">
        <v>4</v>
      </c>
      <c r="U159" s="16">
        <v>5</v>
      </c>
      <c r="V159" s="16">
        <v>6</v>
      </c>
      <c r="W159" s="16">
        <v>6</v>
      </c>
      <c r="X159" s="17">
        <v>5.25</v>
      </c>
    </row>
    <row r="160" spans="1:24" x14ac:dyDescent="0.25">
      <c r="A160" s="18" t="s">
        <v>29</v>
      </c>
      <c r="B160" s="18" t="s">
        <v>25</v>
      </c>
      <c r="C160" s="18" t="s">
        <v>27</v>
      </c>
      <c r="D160" s="18" t="s">
        <v>30</v>
      </c>
      <c r="E160" s="19">
        <v>5</v>
      </c>
      <c r="F160" s="19">
        <v>4</v>
      </c>
      <c r="G160" s="19">
        <v>6</v>
      </c>
      <c r="H160" s="19">
        <v>5</v>
      </c>
      <c r="I160" s="19">
        <v>5</v>
      </c>
      <c r="J160" s="19">
        <v>6</v>
      </c>
      <c r="K160" s="19">
        <v>0</v>
      </c>
      <c r="L160" s="20">
        <v>4.4285714289999998</v>
      </c>
      <c r="M160" s="19">
        <v>6</v>
      </c>
      <c r="N160" s="19">
        <v>4</v>
      </c>
      <c r="O160" s="19">
        <v>4</v>
      </c>
      <c r="P160" s="19">
        <v>3</v>
      </c>
      <c r="Q160" s="19">
        <v>5</v>
      </c>
      <c r="R160" s="19">
        <v>0</v>
      </c>
      <c r="S160" s="20">
        <v>3.6666666669999999</v>
      </c>
      <c r="T160" s="19">
        <v>5</v>
      </c>
      <c r="U160" s="19">
        <v>4</v>
      </c>
      <c r="V160" s="19">
        <v>4</v>
      </c>
      <c r="W160" s="19">
        <v>5</v>
      </c>
      <c r="X160" s="20">
        <v>4.5</v>
      </c>
    </row>
    <row r="161" spans="1:24" x14ac:dyDescent="0.25">
      <c r="A161" s="15" t="s">
        <v>24</v>
      </c>
      <c r="B161" s="15" t="s">
        <v>25</v>
      </c>
      <c r="C161" s="15" t="s">
        <v>28</v>
      </c>
      <c r="D161" s="15" t="s">
        <v>30</v>
      </c>
      <c r="E161" s="16">
        <v>4</v>
      </c>
      <c r="F161" s="16">
        <v>0</v>
      </c>
      <c r="G161" s="16">
        <v>6</v>
      </c>
      <c r="H161" s="16">
        <v>5</v>
      </c>
      <c r="I161" s="16">
        <v>6</v>
      </c>
      <c r="J161" s="16">
        <v>4</v>
      </c>
      <c r="K161" s="16">
        <v>4</v>
      </c>
      <c r="L161" s="17">
        <v>4.1428571429999996</v>
      </c>
      <c r="M161" s="16">
        <v>5</v>
      </c>
      <c r="N161" s="16">
        <v>5</v>
      </c>
      <c r="O161" s="16">
        <v>6</v>
      </c>
      <c r="P161" s="16">
        <v>6</v>
      </c>
      <c r="Q161" s="16">
        <v>4</v>
      </c>
      <c r="R161" s="16">
        <v>4</v>
      </c>
      <c r="S161" s="17">
        <v>5</v>
      </c>
      <c r="T161" s="16">
        <v>6</v>
      </c>
      <c r="U161" s="16">
        <v>6</v>
      </c>
      <c r="V161" s="16">
        <v>5</v>
      </c>
      <c r="W161" s="16">
        <v>5</v>
      </c>
      <c r="X161" s="17">
        <v>5.5</v>
      </c>
    </row>
    <row r="162" spans="1:24" x14ac:dyDescent="0.25">
      <c r="A162" s="18" t="s">
        <v>24</v>
      </c>
      <c r="B162" s="18" t="s">
        <v>25</v>
      </c>
      <c r="C162" s="18" t="s">
        <v>27</v>
      </c>
      <c r="D162" s="18" t="s">
        <v>30</v>
      </c>
      <c r="E162" s="19">
        <v>2</v>
      </c>
      <c r="F162" s="19">
        <v>3</v>
      </c>
      <c r="G162" s="19">
        <v>1</v>
      </c>
      <c r="H162" s="19">
        <v>1</v>
      </c>
      <c r="I162" s="19">
        <v>1</v>
      </c>
      <c r="J162" s="19">
        <v>2</v>
      </c>
      <c r="K162" s="19">
        <v>2</v>
      </c>
      <c r="L162" s="20">
        <v>1.7142857140000001</v>
      </c>
      <c r="M162" s="19">
        <v>3</v>
      </c>
      <c r="N162" s="19">
        <v>2</v>
      </c>
      <c r="O162" s="19">
        <v>5</v>
      </c>
      <c r="P162" s="19">
        <v>2</v>
      </c>
      <c r="Q162" s="19">
        <v>2</v>
      </c>
      <c r="R162" s="19">
        <v>3</v>
      </c>
      <c r="S162" s="20">
        <v>2.8333333330000001</v>
      </c>
      <c r="T162" s="19">
        <v>5</v>
      </c>
      <c r="U162" s="19">
        <v>4</v>
      </c>
      <c r="V162" s="19">
        <v>6</v>
      </c>
      <c r="W162" s="19">
        <v>6</v>
      </c>
      <c r="X162" s="20">
        <v>5.25</v>
      </c>
    </row>
    <row r="163" spans="1:24" x14ac:dyDescent="0.25">
      <c r="A163" s="15" t="s">
        <v>24</v>
      </c>
      <c r="B163" s="15" t="s">
        <v>25</v>
      </c>
      <c r="C163" s="15" t="s">
        <v>28</v>
      </c>
      <c r="D163" s="15" t="s">
        <v>30</v>
      </c>
      <c r="E163" s="16">
        <v>5</v>
      </c>
      <c r="F163" s="16">
        <v>5</v>
      </c>
      <c r="G163" s="16">
        <v>6</v>
      </c>
      <c r="H163" s="16">
        <v>5</v>
      </c>
      <c r="I163" s="16">
        <v>6</v>
      </c>
      <c r="J163" s="16">
        <v>5</v>
      </c>
      <c r="K163" s="16">
        <v>5</v>
      </c>
      <c r="L163" s="17">
        <v>5.2857142860000002</v>
      </c>
      <c r="M163" s="16">
        <v>3</v>
      </c>
      <c r="N163" s="16">
        <v>2</v>
      </c>
      <c r="O163" s="16">
        <v>5</v>
      </c>
      <c r="P163" s="16">
        <v>5</v>
      </c>
      <c r="Q163" s="16">
        <v>4</v>
      </c>
      <c r="R163" s="16">
        <v>4</v>
      </c>
      <c r="S163" s="17">
        <v>3.8333333330000001</v>
      </c>
      <c r="T163" s="16">
        <v>1</v>
      </c>
      <c r="U163" s="16">
        <v>4</v>
      </c>
      <c r="V163" s="16">
        <v>5</v>
      </c>
      <c r="W163" s="16">
        <v>5</v>
      </c>
      <c r="X163" s="17">
        <v>3.75</v>
      </c>
    </row>
    <row r="164" spans="1:24" x14ac:dyDescent="0.25">
      <c r="A164" s="18" t="s">
        <v>29</v>
      </c>
      <c r="B164" s="18" t="s">
        <v>25</v>
      </c>
      <c r="C164" s="18" t="s">
        <v>27</v>
      </c>
      <c r="D164" s="18" t="s">
        <v>30</v>
      </c>
      <c r="E164" s="19">
        <v>2</v>
      </c>
      <c r="F164" s="19">
        <v>4</v>
      </c>
      <c r="G164" s="19">
        <v>3</v>
      </c>
      <c r="H164" s="19">
        <v>5</v>
      </c>
      <c r="I164" s="19">
        <v>3</v>
      </c>
      <c r="J164" s="19">
        <v>3</v>
      </c>
      <c r="K164" s="19">
        <v>5</v>
      </c>
      <c r="L164" s="20">
        <v>3.5714285710000002</v>
      </c>
      <c r="M164" s="19">
        <v>4</v>
      </c>
      <c r="N164" s="19">
        <v>1</v>
      </c>
      <c r="O164" s="19">
        <v>5</v>
      </c>
      <c r="P164" s="19">
        <v>2</v>
      </c>
      <c r="Q164" s="19">
        <v>4</v>
      </c>
      <c r="R164" s="19">
        <v>4</v>
      </c>
      <c r="S164" s="20">
        <v>3.3333333330000001</v>
      </c>
      <c r="T164" s="19">
        <v>4</v>
      </c>
      <c r="U164" s="19">
        <v>4</v>
      </c>
      <c r="V164" s="19">
        <v>4</v>
      </c>
      <c r="W164" s="19">
        <v>5</v>
      </c>
      <c r="X164" s="20">
        <v>4.25</v>
      </c>
    </row>
    <row r="165" spans="1:24" x14ac:dyDescent="0.25">
      <c r="A165" s="15" t="s">
        <v>24</v>
      </c>
      <c r="B165" s="15" t="s">
        <v>25</v>
      </c>
      <c r="C165" s="15" t="s">
        <v>28</v>
      </c>
      <c r="D165" s="15" t="s">
        <v>30</v>
      </c>
      <c r="E165" s="16">
        <v>4</v>
      </c>
      <c r="F165" s="16">
        <v>3</v>
      </c>
      <c r="G165" s="16">
        <v>5</v>
      </c>
      <c r="H165" s="16">
        <v>5</v>
      </c>
      <c r="I165" s="16">
        <v>6</v>
      </c>
      <c r="J165" s="16">
        <v>6</v>
      </c>
      <c r="K165" s="16">
        <v>2</v>
      </c>
      <c r="L165" s="17">
        <v>4.4285714289999998</v>
      </c>
      <c r="M165" s="16">
        <v>4</v>
      </c>
      <c r="N165" s="16">
        <v>2</v>
      </c>
      <c r="O165" s="16">
        <v>5</v>
      </c>
      <c r="P165" s="16">
        <v>5</v>
      </c>
      <c r="Q165" s="16">
        <v>4</v>
      </c>
      <c r="R165" s="16">
        <v>4</v>
      </c>
      <c r="S165" s="17">
        <v>4</v>
      </c>
      <c r="T165" s="16">
        <v>5</v>
      </c>
      <c r="U165" s="16">
        <v>5</v>
      </c>
      <c r="V165" s="16">
        <v>5</v>
      </c>
      <c r="W165" s="16">
        <v>5</v>
      </c>
      <c r="X165" s="17">
        <v>5</v>
      </c>
    </row>
    <row r="166" spans="1:24" x14ac:dyDescent="0.25">
      <c r="A166" s="18" t="s">
        <v>24</v>
      </c>
      <c r="B166" s="18" t="s">
        <v>25</v>
      </c>
      <c r="C166" s="18" t="s">
        <v>27</v>
      </c>
      <c r="D166" s="18" t="s">
        <v>30</v>
      </c>
      <c r="E166" s="19">
        <v>5</v>
      </c>
      <c r="F166" s="19">
        <v>4</v>
      </c>
      <c r="G166" s="19">
        <v>5</v>
      </c>
      <c r="H166" s="19">
        <v>5</v>
      </c>
      <c r="I166" s="19">
        <v>6</v>
      </c>
      <c r="J166" s="19">
        <v>5</v>
      </c>
      <c r="K166" s="19">
        <v>5</v>
      </c>
      <c r="L166" s="20">
        <v>5</v>
      </c>
      <c r="M166" s="19">
        <v>2</v>
      </c>
      <c r="N166" s="19">
        <v>1</v>
      </c>
      <c r="O166" s="19">
        <v>2</v>
      </c>
      <c r="P166" s="19">
        <v>4</v>
      </c>
      <c r="Q166" s="19">
        <v>3</v>
      </c>
      <c r="R166" s="19">
        <v>4</v>
      </c>
      <c r="S166" s="20">
        <v>2.6666666669999999</v>
      </c>
      <c r="T166" s="19">
        <v>3</v>
      </c>
      <c r="U166" s="19">
        <v>4</v>
      </c>
      <c r="V166" s="19">
        <v>3</v>
      </c>
      <c r="W166" s="19">
        <v>5</v>
      </c>
      <c r="X166" s="20">
        <v>3.75</v>
      </c>
    </row>
    <row r="167" spans="1:24" x14ac:dyDescent="0.25">
      <c r="A167" s="15" t="s">
        <v>29</v>
      </c>
      <c r="B167" s="15" t="s">
        <v>25</v>
      </c>
      <c r="C167" s="15" t="s">
        <v>27</v>
      </c>
      <c r="D167" s="15" t="s">
        <v>30</v>
      </c>
      <c r="E167" s="16">
        <v>5</v>
      </c>
      <c r="F167" s="16">
        <v>4</v>
      </c>
      <c r="G167" s="16">
        <v>6</v>
      </c>
      <c r="H167" s="16">
        <v>5</v>
      </c>
      <c r="I167" s="16">
        <v>5</v>
      </c>
      <c r="J167" s="16">
        <v>5</v>
      </c>
      <c r="K167" s="16">
        <v>4</v>
      </c>
      <c r="L167" s="17">
        <v>4.8571428570000004</v>
      </c>
      <c r="M167" s="16">
        <v>5</v>
      </c>
      <c r="N167" s="16">
        <v>1</v>
      </c>
      <c r="O167" s="16">
        <v>4</v>
      </c>
      <c r="P167" s="16">
        <v>4</v>
      </c>
      <c r="Q167" s="16">
        <v>4</v>
      </c>
      <c r="R167" s="16">
        <v>3</v>
      </c>
      <c r="S167" s="17">
        <v>3.5</v>
      </c>
      <c r="T167" s="16">
        <v>6</v>
      </c>
      <c r="U167" s="16">
        <v>6</v>
      </c>
      <c r="V167" s="16">
        <v>6</v>
      </c>
      <c r="W167" s="16">
        <v>6</v>
      </c>
      <c r="X167" s="17">
        <v>6</v>
      </c>
    </row>
    <row r="168" spans="1:24" x14ac:dyDescent="0.25">
      <c r="A168" s="18" t="s">
        <v>24</v>
      </c>
      <c r="B168" s="18" t="s">
        <v>25</v>
      </c>
      <c r="C168" s="18" t="s">
        <v>27</v>
      </c>
      <c r="D168" s="18" t="s">
        <v>30</v>
      </c>
      <c r="E168" s="19">
        <v>4</v>
      </c>
      <c r="F168" s="19">
        <v>3</v>
      </c>
      <c r="G168" s="19">
        <v>6</v>
      </c>
      <c r="H168" s="19">
        <v>5</v>
      </c>
      <c r="I168" s="19">
        <v>6</v>
      </c>
      <c r="J168" s="19">
        <v>2</v>
      </c>
      <c r="K168" s="19">
        <v>2</v>
      </c>
      <c r="L168" s="20">
        <v>4</v>
      </c>
      <c r="M168" s="19">
        <v>3</v>
      </c>
      <c r="N168" s="19">
        <v>2</v>
      </c>
      <c r="O168" s="19">
        <v>4</v>
      </c>
      <c r="P168" s="19">
        <v>2</v>
      </c>
      <c r="Q168" s="19">
        <v>5</v>
      </c>
      <c r="R168" s="19">
        <v>3</v>
      </c>
      <c r="S168" s="20">
        <v>3.1666666669999999</v>
      </c>
      <c r="T168" s="19">
        <v>6</v>
      </c>
      <c r="U168" s="19">
        <v>6</v>
      </c>
      <c r="V168" s="19">
        <v>4</v>
      </c>
      <c r="W168" s="19">
        <v>4</v>
      </c>
      <c r="X168" s="20">
        <v>5</v>
      </c>
    </row>
    <row r="169" spans="1:24" x14ac:dyDescent="0.25">
      <c r="A169" s="15" t="s">
        <v>24</v>
      </c>
      <c r="B169" s="15" t="s">
        <v>25</v>
      </c>
      <c r="C169" s="15" t="s">
        <v>27</v>
      </c>
      <c r="D169" s="15" t="s">
        <v>30</v>
      </c>
      <c r="E169" s="16">
        <v>2</v>
      </c>
      <c r="F169" s="16">
        <v>3</v>
      </c>
      <c r="G169" s="16">
        <v>4</v>
      </c>
      <c r="H169" s="16">
        <v>3</v>
      </c>
      <c r="I169" s="16">
        <v>3</v>
      </c>
      <c r="J169" s="16">
        <v>1</v>
      </c>
      <c r="K169" s="16">
        <v>2</v>
      </c>
      <c r="L169" s="17">
        <v>2.5714285710000002</v>
      </c>
      <c r="M169" s="16">
        <v>5</v>
      </c>
      <c r="N169" s="16">
        <v>1</v>
      </c>
      <c r="O169" s="16">
        <v>5</v>
      </c>
      <c r="P169" s="16">
        <v>5</v>
      </c>
      <c r="Q169" s="16">
        <v>2</v>
      </c>
      <c r="R169" s="16">
        <v>3</v>
      </c>
      <c r="S169" s="17">
        <v>3.5</v>
      </c>
      <c r="T169" s="16">
        <v>5</v>
      </c>
      <c r="U169" s="16">
        <v>5</v>
      </c>
      <c r="V169" s="16">
        <v>4</v>
      </c>
      <c r="W169" s="16">
        <v>6</v>
      </c>
      <c r="X169" s="17">
        <v>5</v>
      </c>
    </row>
    <row r="170" spans="1:24" x14ac:dyDescent="0.25">
      <c r="A170" s="18" t="s">
        <v>24</v>
      </c>
      <c r="B170" s="18" t="s">
        <v>25</v>
      </c>
      <c r="C170" s="18" t="s">
        <v>27</v>
      </c>
      <c r="D170" s="18" t="s">
        <v>30</v>
      </c>
      <c r="E170" s="19">
        <v>5</v>
      </c>
      <c r="F170" s="19">
        <v>5</v>
      </c>
      <c r="G170" s="19">
        <v>6</v>
      </c>
      <c r="H170" s="19">
        <v>4</v>
      </c>
      <c r="I170" s="19">
        <v>6</v>
      </c>
      <c r="J170" s="19">
        <v>5</v>
      </c>
      <c r="K170" s="19">
        <v>6</v>
      </c>
      <c r="L170" s="20">
        <v>5.2857142860000002</v>
      </c>
      <c r="M170" s="19">
        <v>5</v>
      </c>
      <c r="N170" s="19">
        <v>2</v>
      </c>
      <c r="O170" s="19">
        <v>4</v>
      </c>
      <c r="P170" s="19">
        <v>5</v>
      </c>
      <c r="Q170" s="19">
        <v>5</v>
      </c>
      <c r="R170" s="19">
        <v>5</v>
      </c>
      <c r="S170" s="20">
        <v>4.3333333329999997</v>
      </c>
      <c r="T170" s="19">
        <v>5</v>
      </c>
      <c r="U170" s="19">
        <v>6</v>
      </c>
      <c r="V170" s="19">
        <v>4</v>
      </c>
      <c r="W170" s="19">
        <v>6</v>
      </c>
      <c r="X170" s="20">
        <v>5.25</v>
      </c>
    </row>
    <row r="171" spans="1:24" x14ac:dyDescent="0.25">
      <c r="A171" s="15" t="s">
        <v>29</v>
      </c>
      <c r="B171" s="15" t="s">
        <v>25</v>
      </c>
      <c r="C171" s="15" t="s">
        <v>27</v>
      </c>
      <c r="D171" s="15" t="s">
        <v>30</v>
      </c>
      <c r="E171" s="16">
        <v>1</v>
      </c>
      <c r="F171" s="16">
        <v>2</v>
      </c>
      <c r="G171" s="16">
        <v>3</v>
      </c>
      <c r="H171" s="16">
        <v>1</v>
      </c>
      <c r="I171" s="16">
        <v>4</v>
      </c>
      <c r="J171" s="16">
        <v>1</v>
      </c>
      <c r="K171" s="16">
        <v>2</v>
      </c>
      <c r="L171" s="17">
        <v>2</v>
      </c>
      <c r="M171" s="16">
        <v>4</v>
      </c>
      <c r="N171" s="16">
        <v>2</v>
      </c>
      <c r="O171" s="16">
        <v>3</v>
      </c>
      <c r="P171" s="16">
        <v>2</v>
      </c>
      <c r="Q171" s="16">
        <v>4</v>
      </c>
      <c r="R171" s="16">
        <v>2</v>
      </c>
      <c r="S171" s="17">
        <v>2.8333333330000001</v>
      </c>
      <c r="T171" s="16">
        <v>4</v>
      </c>
      <c r="U171" s="16">
        <v>4</v>
      </c>
      <c r="V171" s="16">
        <v>1</v>
      </c>
      <c r="W171" s="16">
        <v>4</v>
      </c>
      <c r="X171" s="17">
        <v>3.25</v>
      </c>
    </row>
    <row r="172" spans="1:24" x14ac:dyDescent="0.25">
      <c r="A172" s="18" t="s">
        <v>29</v>
      </c>
      <c r="B172" s="18" t="s">
        <v>25</v>
      </c>
      <c r="C172" s="18" t="s">
        <v>27</v>
      </c>
      <c r="D172" s="18" t="s">
        <v>30</v>
      </c>
      <c r="E172" s="19">
        <v>2</v>
      </c>
      <c r="F172" s="19">
        <v>3</v>
      </c>
      <c r="G172" s="19">
        <v>2</v>
      </c>
      <c r="H172" s="19">
        <v>3</v>
      </c>
      <c r="I172" s="19">
        <v>2</v>
      </c>
      <c r="J172" s="19">
        <v>4</v>
      </c>
      <c r="K172" s="19">
        <v>4</v>
      </c>
      <c r="L172" s="20">
        <v>2.8571428569999999</v>
      </c>
      <c r="M172" s="19">
        <v>2</v>
      </c>
      <c r="N172" s="19">
        <v>1</v>
      </c>
      <c r="O172" s="19">
        <v>4</v>
      </c>
      <c r="P172" s="19">
        <v>2</v>
      </c>
      <c r="Q172" s="19">
        <v>2</v>
      </c>
      <c r="R172" s="19">
        <v>4</v>
      </c>
      <c r="S172" s="20">
        <v>2.5</v>
      </c>
      <c r="T172" s="19">
        <v>4</v>
      </c>
      <c r="U172" s="19">
        <v>5</v>
      </c>
      <c r="V172" s="19">
        <v>3</v>
      </c>
      <c r="W172" s="19">
        <v>4</v>
      </c>
      <c r="X172" s="20">
        <v>4</v>
      </c>
    </row>
    <row r="173" spans="1:24" x14ac:dyDescent="0.25">
      <c r="A173" s="15" t="s">
        <v>29</v>
      </c>
      <c r="B173" s="15" t="s">
        <v>25</v>
      </c>
      <c r="C173" s="15" t="s">
        <v>27</v>
      </c>
      <c r="D173" s="15" t="s">
        <v>30</v>
      </c>
      <c r="E173" s="16">
        <v>4</v>
      </c>
      <c r="F173" s="16">
        <v>4</v>
      </c>
      <c r="G173" s="16">
        <v>6</v>
      </c>
      <c r="H173" s="16">
        <v>4</v>
      </c>
      <c r="I173" s="16">
        <v>2</v>
      </c>
      <c r="J173" s="16">
        <v>5</v>
      </c>
      <c r="K173" s="16">
        <v>4</v>
      </c>
      <c r="L173" s="17">
        <v>4.1428571429999996</v>
      </c>
      <c r="M173" s="16">
        <v>4</v>
      </c>
      <c r="N173" s="16">
        <v>2</v>
      </c>
      <c r="O173" s="16">
        <v>4</v>
      </c>
      <c r="P173" s="16">
        <v>3</v>
      </c>
      <c r="Q173" s="16">
        <v>4</v>
      </c>
      <c r="R173" s="16">
        <v>4</v>
      </c>
      <c r="S173" s="17">
        <v>3.5</v>
      </c>
      <c r="T173" s="16">
        <v>5</v>
      </c>
      <c r="U173" s="16">
        <v>5</v>
      </c>
      <c r="V173" s="16">
        <v>4</v>
      </c>
      <c r="W173" s="16">
        <v>5</v>
      </c>
      <c r="X173" s="17">
        <v>4.75</v>
      </c>
    </row>
    <row r="174" spans="1:24" x14ac:dyDescent="0.25">
      <c r="A174" s="18" t="s">
        <v>24</v>
      </c>
      <c r="B174" s="18" t="s">
        <v>25</v>
      </c>
      <c r="C174" s="18" t="s">
        <v>28</v>
      </c>
      <c r="D174" s="18" t="s">
        <v>30</v>
      </c>
      <c r="E174" s="19">
        <v>5</v>
      </c>
      <c r="F174" s="19">
        <v>4</v>
      </c>
      <c r="G174" s="19">
        <v>6</v>
      </c>
      <c r="H174" s="19">
        <v>5</v>
      </c>
      <c r="I174" s="19">
        <v>4</v>
      </c>
      <c r="J174" s="19">
        <v>4</v>
      </c>
      <c r="K174" s="19">
        <v>4</v>
      </c>
      <c r="L174" s="20">
        <v>4.5714285710000002</v>
      </c>
      <c r="M174" s="19">
        <v>5</v>
      </c>
      <c r="N174" s="19">
        <v>3</v>
      </c>
      <c r="O174" s="19">
        <v>6</v>
      </c>
      <c r="P174" s="19">
        <v>5</v>
      </c>
      <c r="Q174" s="19">
        <v>5</v>
      </c>
      <c r="R174" s="19">
        <v>4</v>
      </c>
      <c r="S174" s="20">
        <v>4.6666666670000003</v>
      </c>
      <c r="T174" s="19">
        <v>5</v>
      </c>
      <c r="U174" s="19">
        <v>5</v>
      </c>
      <c r="V174" s="19">
        <v>6</v>
      </c>
      <c r="W174" s="19">
        <v>6</v>
      </c>
      <c r="X174" s="20">
        <v>5.5</v>
      </c>
    </row>
    <row r="175" spans="1:24" x14ac:dyDescent="0.25">
      <c r="A175" s="15" t="s">
        <v>24</v>
      </c>
      <c r="B175" s="15" t="s">
        <v>25</v>
      </c>
      <c r="C175" s="15" t="s">
        <v>27</v>
      </c>
      <c r="D175" s="15" t="s">
        <v>30</v>
      </c>
      <c r="E175" s="16">
        <v>4</v>
      </c>
      <c r="F175" s="16">
        <v>3</v>
      </c>
      <c r="G175" s="16">
        <v>6</v>
      </c>
      <c r="H175" s="16">
        <v>4</v>
      </c>
      <c r="I175" s="16">
        <v>5</v>
      </c>
      <c r="J175" s="16">
        <v>4</v>
      </c>
      <c r="K175" s="16">
        <v>3</v>
      </c>
      <c r="L175" s="17">
        <v>4.1428571429999996</v>
      </c>
      <c r="M175" s="16">
        <v>2</v>
      </c>
      <c r="N175" s="16">
        <v>1</v>
      </c>
      <c r="O175" s="16">
        <v>4</v>
      </c>
      <c r="P175" s="16">
        <v>2</v>
      </c>
      <c r="Q175" s="16">
        <v>5</v>
      </c>
      <c r="R175" s="16">
        <v>2</v>
      </c>
      <c r="S175" s="17">
        <v>2.6666666669999999</v>
      </c>
      <c r="T175" s="16">
        <v>5</v>
      </c>
      <c r="U175" s="16">
        <v>5</v>
      </c>
      <c r="V175" s="16">
        <v>4</v>
      </c>
      <c r="W175" s="16">
        <v>4</v>
      </c>
      <c r="X175" s="17">
        <v>4.5</v>
      </c>
    </row>
    <row r="176" spans="1:24" x14ac:dyDescent="0.25">
      <c r="A176" s="18" t="s">
        <v>24</v>
      </c>
      <c r="B176" s="18" t="s">
        <v>25</v>
      </c>
      <c r="C176" s="18" t="s">
        <v>28</v>
      </c>
      <c r="D176" s="18" t="s">
        <v>30</v>
      </c>
      <c r="E176" s="19">
        <v>4</v>
      </c>
      <c r="F176" s="19">
        <v>4</v>
      </c>
      <c r="G176" s="19">
        <v>5</v>
      </c>
      <c r="H176" s="19">
        <v>5</v>
      </c>
      <c r="I176" s="19">
        <v>6</v>
      </c>
      <c r="J176" s="19">
        <v>4</v>
      </c>
      <c r="K176" s="19">
        <v>3</v>
      </c>
      <c r="L176" s="20">
        <v>4.4285714289999998</v>
      </c>
      <c r="M176" s="19">
        <v>3</v>
      </c>
      <c r="N176" s="19">
        <v>5</v>
      </c>
      <c r="O176" s="19">
        <v>5</v>
      </c>
      <c r="P176" s="19">
        <v>6</v>
      </c>
      <c r="Q176" s="19">
        <v>1</v>
      </c>
      <c r="R176" s="19">
        <v>3</v>
      </c>
      <c r="S176" s="20">
        <v>3.8333333330000001</v>
      </c>
      <c r="T176" s="19">
        <v>5</v>
      </c>
      <c r="U176" s="19">
        <v>5</v>
      </c>
      <c r="V176" s="19">
        <v>3</v>
      </c>
      <c r="W176" s="19">
        <v>6</v>
      </c>
      <c r="X176" s="20">
        <v>4.75</v>
      </c>
    </row>
    <row r="177" spans="1:24" x14ac:dyDescent="0.25">
      <c r="A177" s="15" t="s">
        <v>29</v>
      </c>
      <c r="B177" s="15" t="s">
        <v>25</v>
      </c>
      <c r="C177" s="15" t="s">
        <v>27</v>
      </c>
      <c r="D177" s="15" t="s">
        <v>30</v>
      </c>
      <c r="E177" s="16">
        <v>4</v>
      </c>
      <c r="F177" s="16">
        <v>4</v>
      </c>
      <c r="G177" s="16">
        <v>5</v>
      </c>
      <c r="H177" s="16">
        <v>3</v>
      </c>
      <c r="I177" s="16">
        <v>3</v>
      </c>
      <c r="J177" s="16">
        <v>5</v>
      </c>
      <c r="K177" s="16">
        <v>5</v>
      </c>
      <c r="L177" s="17">
        <v>4.1428571429999996</v>
      </c>
      <c r="M177" s="16">
        <v>4</v>
      </c>
      <c r="N177" s="16">
        <v>4</v>
      </c>
      <c r="O177" s="16">
        <v>6</v>
      </c>
      <c r="P177" s="16">
        <v>5</v>
      </c>
      <c r="Q177" s="16">
        <v>5</v>
      </c>
      <c r="R177" s="16">
        <v>5</v>
      </c>
      <c r="S177" s="17">
        <v>4.8333333329999997</v>
      </c>
      <c r="T177" s="16">
        <v>6</v>
      </c>
      <c r="U177" s="16">
        <v>6</v>
      </c>
      <c r="V177" s="16">
        <v>6</v>
      </c>
      <c r="W177" s="16">
        <v>6</v>
      </c>
      <c r="X177" s="17">
        <v>6</v>
      </c>
    </row>
    <row r="178" spans="1:24" x14ac:dyDescent="0.25">
      <c r="A178" s="18" t="s">
        <v>24</v>
      </c>
      <c r="B178" s="18" t="s">
        <v>25</v>
      </c>
      <c r="C178" s="18" t="s">
        <v>28</v>
      </c>
      <c r="D178" s="18" t="s">
        <v>30</v>
      </c>
      <c r="E178" s="19">
        <v>4</v>
      </c>
      <c r="F178" s="19">
        <v>3</v>
      </c>
      <c r="G178" s="19">
        <v>5</v>
      </c>
      <c r="H178" s="19">
        <v>5</v>
      </c>
      <c r="I178" s="19">
        <v>6</v>
      </c>
      <c r="J178" s="19">
        <v>5</v>
      </c>
      <c r="K178" s="19">
        <v>4</v>
      </c>
      <c r="L178" s="20">
        <v>4.5714285710000002</v>
      </c>
      <c r="M178" s="19">
        <v>3</v>
      </c>
      <c r="N178" s="19">
        <v>3</v>
      </c>
      <c r="O178" s="19">
        <v>3</v>
      </c>
      <c r="P178" s="19">
        <v>5</v>
      </c>
      <c r="Q178" s="19">
        <v>3</v>
      </c>
      <c r="R178" s="19">
        <v>6</v>
      </c>
      <c r="S178" s="20">
        <v>3.8333333330000001</v>
      </c>
      <c r="T178" s="19">
        <v>6</v>
      </c>
      <c r="U178" s="19">
        <v>6</v>
      </c>
      <c r="V178" s="19">
        <v>6</v>
      </c>
      <c r="W178" s="19">
        <v>4</v>
      </c>
      <c r="X178" s="20">
        <v>5.5</v>
      </c>
    </row>
    <row r="179" spans="1:24" x14ac:dyDescent="0.25">
      <c r="A179" s="15" t="s">
        <v>29</v>
      </c>
      <c r="B179" s="15" t="s">
        <v>25</v>
      </c>
      <c r="C179" s="15" t="s">
        <v>27</v>
      </c>
      <c r="D179" s="15" t="s">
        <v>30</v>
      </c>
      <c r="E179" s="16">
        <v>4</v>
      </c>
      <c r="F179" s="16">
        <v>5</v>
      </c>
      <c r="G179" s="16">
        <v>3</v>
      </c>
      <c r="H179" s="16">
        <v>3</v>
      </c>
      <c r="I179" s="16">
        <v>1</v>
      </c>
      <c r="J179" s="16">
        <v>3</v>
      </c>
      <c r="K179" s="16">
        <v>4</v>
      </c>
      <c r="L179" s="17">
        <v>3.2857142860000002</v>
      </c>
      <c r="M179" s="16">
        <v>5</v>
      </c>
      <c r="N179" s="16">
        <v>3</v>
      </c>
      <c r="O179" s="16">
        <v>6</v>
      </c>
      <c r="P179" s="16">
        <v>5</v>
      </c>
      <c r="Q179" s="16">
        <v>5</v>
      </c>
      <c r="R179" s="16">
        <v>2</v>
      </c>
      <c r="S179" s="17">
        <v>4.3333333329999997</v>
      </c>
      <c r="T179" s="16">
        <v>5</v>
      </c>
      <c r="U179" s="16">
        <v>5</v>
      </c>
      <c r="V179" s="16">
        <v>5</v>
      </c>
      <c r="W179" s="16">
        <v>6</v>
      </c>
      <c r="X179" s="17">
        <v>5.25</v>
      </c>
    </row>
    <row r="180" spans="1:24" x14ac:dyDescent="0.25">
      <c r="A180" s="18" t="s">
        <v>24</v>
      </c>
      <c r="B180" s="18" t="s">
        <v>25</v>
      </c>
      <c r="C180" s="18" t="s">
        <v>27</v>
      </c>
      <c r="D180" s="18" t="s">
        <v>30</v>
      </c>
      <c r="E180" s="19">
        <v>5</v>
      </c>
      <c r="F180" s="19">
        <v>3</v>
      </c>
      <c r="G180" s="19">
        <v>5</v>
      </c>
      <c r="H180" s="19">
        <v>5</v>
      </c>
      <c r="I180" s="19">
        <v>5</v>
      </c>
      <c r="J180" s="19">
        <v>4</v>
      </c>
      <c r="K180" s="19">
        <v>3</v>
      </c>
      <c r="L180" s="20">
        <v>4.2857142860000002</v>
      </c>
      <c r="M180" s="19">
        <v>5</v>
      </c>
      <c r="N180" s="19">
        <v>1</v>
      </c>
      <c r="O180" s="19">
        <v>5</v>
      </c>
      <c r="P180" s="19">
        <v>6</v>
      </c>
      <c r="Q180" s="19">
        <v>4</v>
      </c>
      <c r="R180" s="19">
        <v>6</v>
      </c>
      <c r="S180" s="20">
        <v>4.5</v>
      </c>
      <c r="T180" s="19">
        <v>6</v>
      </c>
      <c r="U180" s="19">
        <v>6</v>
      </c>
      <c r="V180" s="19">
        <v>5</v>
      </c>
      <c r="W180" s="19">
        <v>5</v>
      </c>
      <c r="X180" s="20">
        <v>5.5</v>
      </c>
    </row>
    <row r="181" spans="1:24" x14ac:dyDescent="0.25">
      <c r="A181" s="15" t="s">
        <v>24</v>
      </c>
      <c r="B181" s="15" t="s">
        <v>25</v>
      </c>
      <c r="C181" s="15" t="s">
        <v>28</v>
      </c>
      <c r="D181" s="15" t="s">
        <v>30</v>
      </c>
      <c r="E181" s="16">
        <v>5</v>
      </c>
      <c r="F181" s="16">
        <v>3</v>
      </c>
      <c r="G181" s="16">
        <v>5</v>
      </c>
      <c r="H181" s="16">
        <v>5</v>
      </c>
      <c r="I181" s="16">
        <v>6</v>
      </c>
      <c r="J181" s="16">
        <v>5</v>
      </c>
      <c r="K181" s="16">
        <v>3</v>
      </c>
      <c r="L181" s="17">
        <v>4.5714285710000002</v>
      </c>
      <c r="M181" s="16">
        <v>5</v>
      </c>
      <c r="N181" s="16">
        <v>2</v>
      </c>
      <c r="O181" s="16">
        <v>4</v>
      </c>
      <c r="P181" s="16">
        <v>4</v>
      </c>
      <c r="Q181" s="16">
        <v>6</v>
      </c>
      <c r="R181" s="16">
        <v>5</v>
      </c>
      <c r="S181" s="17">
        <v>4.3333333329999997</v>
      </c>
      <c r="T181" s="16">
        <v>5</v>
      </c>
      <c r="U181" s="16">
        <v>5</v>
      </c>
      <c r="V181" s="16">
        <v>3</v>
      </c>
      <c r="W181" s="16">
        <v>5</v>
      </c>
      <c r="X181" s="17">
        <v>4.5</v>
      </c>
    </row>
    <row r="182" spans="1:24" x14ac:dyDescent="0.25">
      <c r="A182" s="18" t="s">
        <v>29</v>
      </c>
      <c r="B182" s="18" t="s">
        <v>25</v>
      </c>
      <c r="C182" s="18" t="s">
        <v>27</v>
      </c>
      <c r="D182" s="18" t="s">
        <v>30</v>
      </c>
      <c r="E182" s="19">
        <v>4</v>
      </c>
      <c r="F182" s="19">
        <v>4</v>
      </c>
      <c r="G182" s="19">
        <v>6</v>
      </c>
      <c r="H182" s="19">
        <v>3</v>
      </c>
      <c r="I182" s="19">
        <v>5</v>
      </c>
      <c r="J182" s="19">
        <v>4</v>
      </c>
      <c r="K182" s="19">
        <v>5</v>
      </c>
      <c r="L182" s="20">
        <v>4.4285714289999998</v>
      </c>
      <c r="M182" s="19">
        <v>5</v>
      </c>
      <c r="N182" s="19">
        <v>2</v>
      </c>
      <c r="O182" s="19">
        <v>5</v>
      </c>
      <c r="P182" s="19">
        <v>5</v>
      </c>
      <c r="Q182" s="19">
        <v>5</v>
      </c>
      <c r="R182" s="19">
        <v>5</v>
      </c>
      <c r="S182" s="20">
        <v>4.5</v>
      </c>
      <c r="T182" s="19">
        <v>5</v>
      </c>
      <c r="U182" s="19">
        <v>5</v>
      </c>
      <c r="V182" s="19">
        <v>3</v>
      </c>
      <c r="W182" s="19">
        <v>5</v>
      </c>
      <c r="X182" s="20">
        <v>4.5</v>
      </c>
    </row>
    <row r="183" spans="1:24" x14ac:dyDescent="0.25">
      <c r="A183" s="15" t="s">
        <v>29</v>
      </c>
      <c r="B183" s="15" t="s">
        <v>25</v>
      </c>
      <c r="C183" s="15" t="s">
        <v>27</v>
      </c>
      <c r="D183" s="15" t="s">
        <v>30</v>
      </c>
      <c r="E183" s="16">
        <v>3</v>
      </c>
      <c r="F183" s="16">
        <v>4</v>
      </c>
      <c r="G183" s="16">
        <v>4</v>
      </c>
      <c r="H183" s="16">
        <v>4</v>
      </c>
      <c r="I183" s="16">
        <v>2</v>
      </c>
      <c r="J183" s="16">
        <v>2</v>
      </c>
      <c r="K183" s="16">
        <v>5</v>
      </c>
      <c r="L183" s="17">
        <v>3.4285714289999998</v>
      </c>
      <c r="M183" s="16">
        <v>4</v>
      </c>
      <c r="N183" s="16">
        <v>2</v>
      </c>
      <c r="O183" s="16">
        <v>5</v>
      </c>
      <c r="P183" s="16">
        <v>3</v>
      </c>
      <c r="Q183" s="16">
        <v>4</v>
      </c>
      <c r="R183" s="16">
        <v>4</v>
      </c>
      <c r="S183" s="17">
        <v>3.6666666669999999</v>
      </c>
      <c r="T183" s="16">
        <v>6</v>
      </c>
      <c r="U183" s="16">
        <v>4</v>
      </c>
      <c r="V183" s="16">
        <v>5</v>
      </c>
      <c r="W183" s="16">
        <v>4</v>
      </c>
      <c r="X183" s="17">
        <v>4.75</v>
      </c>
    </row>
    <row r="184" spans="1:24" x14ac:dyDescent="0.25">
      <c r="A184" s="18" t="s">
        <v>24</v>
      </c>
      <c r="B184" s="18" t="s">
        <v>25</v>
      </c>
      <c r="C184" s="18" t="s">
        <v>27</v>
      </c>
      <c r="D184" s="18" t="s">
        <v>30</v>
      </c>
      <c r="E184" s="19">
        <v>3</v>
      </c>
      <c r="F184" s="19">
        <v>4</v>
      </c>
      <c r="G184" s="19">
        <v>6</v>
      </c>
      <c r="H184" s="19">
        <v>4</v>
      </c>
      <c r="I184" s="19">
        <v>6</v>
      </c>
      <c r="J184" s="19">
        <v>4</v>
      </c>
      <c r="K184" s="19">
        <v>4</v>
      </c>
      <c r="L184" s="20">
        <v>4.4285714289999998</v>
      </c>
      <c r="M184" s="19">
        <v>5</v>
      </c>
      <c r="N184" s="19">
        <v>3</v>
      </c>
      <c r="O184" s="19">
        <v>6</v>
      </c>
      <c r="P184" s="19">
        <v>5</v>
      </c>
      <c r="Q184" s="19">
        <v>4</v>
      </c>
      <c r="R184" s="19">
        <v>5</v>
      </c>
      <c r="S184" s="20">
        <v>4.6666666670000003</v>
      </c>
      <c r="T184" s="19">
        <v>6</v>
      </c>
      <c r="U184" s="19">
        <v>6</v>
      </c>
      <c r="V184" s="19">
        <v>6</v>
      </c>
      <c r="W184" s="19">
        <v>6</v>
      </c>
      <c r="X184" s="20">
        <v>6</v>
      </c>
    </row>
    <row r="185" spans="1:24" x14ac:dyDescent="0.25">
      <c r="A185" s="15" t="s">
        <v>24</v>
      </c>
      <c r="B185" s="15" t="s">
        <v>25</v>
      </c>
      <c r="C185" s="15" t="s">
        <v>27</v>
      </c>
      <c r="D185" s="15" t="s">
        <v>30</v>
      </c>
      <c r="E185" s="16">
        <v>4</v>
      </c>
      <c r="F185" s="16">
        <v>3</v>
      </c>
      <c r="G185" s="16">
        <v>5</v>
      </c>
      <c r="H185" s="16">
        <v>5</v>
      </c>
      <c r="I185" s="16">
        <v>4</v>
      </c>
      <c r="J185" s="16">
        <v>3</v>
      </c>
      <c r="K185" s="16">
        <v>5</v>
      </c>
      <c r="L185" s="17">
        <v>4.1428571429999996</v>
      </c>
      <c r="M185" s="16">
        <v>3</v>
      </c>
      <c r="N185" s="16">
        <v>1</v>
      </c>
      <c r="O185" s="16">
        <v>4</v>
      </c>
      <c r="P185" s="16">
        <v>4</v>
      </c>
      <c r="Q185" s="16">
        <v>3</v>
      </c>
      <c r="R185" s="16">
        <v>3</v>
      </c>
      <c r="S185" s="17">
        <v>3</v>
      </c>
      <c r="T185" s="16">
        <v>5</v>
      </c>
      <c r="U185" s="16">
        <v>4</v>
      </c>
      <c r="V185" s="16">
        <v>5</v>
      </c>
      <c r="W185" s="16">
        <v>4</v>
      </c>
      <c r="X185" s="17">
        <v>4.5</v>
      </c>
    </row>
    <row r="186" spans="1:24" x14ac:dyDescent="0.25">
      <c r="A186" s="18" t="s">
        <v>24</v>
      </c>
      <c r="B186" s="18" t="s">
        <v>25</v>
      </c>
      <c r="C186" s="18" t="s">
        <v>27</v>
      </c>
      <c r="D186" s="18" t="s">
        <v>30</v>
      </c>
      <c r="E186" s="19">
        <v>4</v>
      </c>
      <c r="F186" s="19">
        <v>2</v>
      </c>
      <c r="G186" s="19">
        <v>2</v>
      </c>
      <c r="H186" s="19">
        <v>4</v>
      </c>
      <c r="I186" s="19">
        <v>3</v>
      </c>
      <c r="J186" s="19">
        <v>4</v>
      </c>
      <c r="K186" s="19">
        <v>4</v>
      </c>
      <c r="L186" s="20">
        <v>3.2857142860000002</v>
      </c>
      <c r="M186" s="19">
        <v>6</v>
      </c>
      <c r="N186" s="19">
        <v>2</v>
      </c>
      <c r="O186" s="19">
        <v>5</v>
      </c>
      <c r="P186" s="19">
        <v>4</v>
      </c>
      <c r="Q186" s="19">
        <v>5</v>
      </c>
      <c r="R186" s="19">
        <v>5</v>
      </c>
      <c r="S186" s="20">
        <v>4.5</v>
      </c>
      <c r="T186" s="19">
        <v>5</v>
      </c>
      <c r="U186" s="19">
        <v>5</v>
      </c>
      <c r="V186" s="19">
        <v>5</v>
      </c>
      <c r="W186" s="19">
        <v>5</v>
      </c>
      <c r="X186" s="20">
        <v>5</v>
      </c>
    </row>
    <row r="187" spans="1:24" x14ac:dyDescent="0.25">
      <c r="A187" s="15" t="s">
        <v>24</v>
      </c>
      <c r="B187" s="15" t="s">
        <v>25</v>
      </c>
      <c r="C187" s="15" t="s">
        <v>27</v>
      </c>
      <c r="D187" s="15" t="s">
        <v>30</v>
      </c>
      <c r="E187" s="16">
        <v>6</v>
      </c>
      <c r="F187" s="16">
        <v>6</v>
      </c>
      <c r="G187" s="16">
        <v>6</v>
      </c>
      <c r="H187" s="16">
        <v>5</v>
      </c>
      <c r="I187" s="16">
        <v>6</v>
      </c>
      <c r="J187" s="16">
        <v>5</v>
      </c>
      <c r="K187" s="16">
        <v>6</v>
      </c>
      <c r="L187" s="17">
        <v>5.7142857139999998</v>
      </c>
      <c r="M187" s="16">
        <v>5</v>
      </c>
      <c r="N187" s="16">
        <v>4</v>
      </c>
      <c r="O187" s="16">
        <v>6</v>
      </c>
      <c r="P187" s="16">
        <v>5</v>
      </c>
      <c r="Q187" s="16">
        <v>4</v>
      </c>
      <c r="R187" s="16">
        <v>6</v>
      </c>
      <c r="S187" s="17">
        <v>5</v>
      </c>
      <c r="T187" s="16">
        <v>6</v>
      </c>
      <c r="U187" s="16">
        <v>6</v>
      </c>
      <c r="V187" s="16">
        <v>6</v>
      </c>
      <c r="W187" s="16">
        <v>6</v>
      </c>
      <c r="X187" s="17">
        <v>6</v>
      </c>
    </row>
    <row r="188" spans="1:24" x14ac:dyDescent="0.25">
      <c r="A188" s="18" t="s">
        <v>29</v>
      </c>
      <c r="B188" s="18" t="s">
        <v>25</v>
      </c>
      <c r="C188" s="18" t="s">
        <v>27</v>
      </c>
      <c r="D188" s="18" t="s">
        <v>30</v>
      </c>
      <c r="E188" s="19">
        <v>4</v>
      </c>
      <c r="F188" s="19">
        <v>5</v>
      </c>
      <c r="G188" s="19">
        <v>6</v>
      </c>
      <c r="H188" s="19">
        <v>1</v>
      </c>
      <c r="I188" s="19">
        <v>5</v>
      </c>
      <c r="J188" s="19">
        <v>3</v>
      </c>
      <c r="K188" s="19">
        <v>5</v>
      </c>
      <c r="L188" s="20">
        <v>4.1428571429999996</v>
      </c>
      <c r="M188" s="19">
        <v>5</v>
      </c>
      <c r="N188" s="19">
        <v>2</v>
      </c>
      <c r="O188" s="19">
        <v>5</v>
      </c>
      <c r="P188" s="19">
        <v>5</v>
      </c>
      <c r="Q188" s="19">
        <v>4</v>
      </c>
      <c r="R188" s="19">
        <v>4</v>
      </c>
      <c r="S188" s="20">
        <v>4.1666666670000003</v>
      </c>
      <c r="T188" s="19">
        <v>4</v>
      </c>
      <c r="U188" s="19">
        <v>5</v>
      </c>
      <c r="V188" s="19">
        <v>5</v>
      </c>
      <c r="W188" s="19">
        <v>5</v>
      </c>
      <c r="X188" s="20">
        <v>4.75</v>
      </c>
    </row>
    <row r="189" spans="1:24" x14ac:dyDescent="0.25">
      <c r="A189" s="15" t="s">
        <v>29</v>
      </c>
      <c r="B189" s="15" t="s">
        <v>25</v>
      </c>
      <c r="C189" s="15" t="s">
        <v>27</v>
      </c>
      <c r="D189" s="15" t="s">
        <v>30</v>
      </c>
      <c r="E189" s="16">
        <v>5</v>
      </c>
      <c r="F189" s="16">
        <v>3</v>
      </c>
      <c r="G189" s="16">
        <v>3</v>
      </c>
      <c r="H189" s="16">
        <v>2</v>
      </c>
      <c r="I189" s="16">
        <v>1</v>
      </c>
      <c r="J189" s="16">
        <v>1</v>
      </c>
      <c r="K189" s="16">
        <v>5</v>
      </c>
      <c r="L189" s="17">
        <v>2.8571428569999999</v>
      </c>
      <c r="M189" s="16">
        <v>1</v>
      </c>
      <c r="N189" s="16">
        <v>4</v>
      </c>
      <c r="O189" s="16">
        <v>1</v>
      </c>
      <c r="P189" s="16">
        <v>3</v>
      </c>
      <c r="Q189" s="16">
        <v>1</v>
      </c>
      <c r="R189" s="16">
        <v>3</v>
      </c>
      <c r="S189" s="17">
        <v>2.1666666669999999</v>
      </c>
      <c r="T189" s="16">
        <v>2</v>
      </c>
      <c r="U189" s="16">
        <v>2</v>
      </c>
      <c r="V189" s="16">
        <v>4</v>
      </c>
      <c r="W189" s="16">
        <v>2</v>
      </c>
      <c r="X189" s="17">
        <v>2.5</v>
      </c>
    </row>
    <row r="190" spans="1:24" x14ac:dyDescent="0.25">
      <c r="A190" s="18" t="s">
        <v>24</v>
      </c>
      <c r="B190" s="18" t="s">
        <v>25</v>
      </c>
      <c r="C190" s="18" t="s">
        <v>27</v>
      </c>
      <c r="D190" s="18" t="s">
        <v>30</v>
      </c>
      <c r="E190" s="19">
        <v>4</v>
      </c>
      <c r="F190" s="19">
        <v>2</v>
      </c>
      <c r="G190" s="19">
        <v>5</v>
      </c>
      <c r="H190" s="19">
        <v>4</v>
      </c>
      <c r="I190" s="19">
        <v>4</v>
      </c>
      <c r="J190" s="19">
        <v>3</v>
      </c>
      <c r="K190" s="19">
        <v>2</v>
      </c>
      <c r="L190" s="20">
        <v>3.4285714289999998</v>
      </c>
      <c r="M190" s="19">
        <v>2</v>
      </c>
      <c r="N190" s="19">
        <v>2</v>
      </c>
      <c r="O190" s="19">
        <v>4</v>
      </c>
      <c r="P190" s="19">
        <v>2</v>
      </c>
      <c r="Q190" s="19">
        <v>1</v>
      </c>
      <c r="R190" s="19">
        <v>2</v>
      </c>
      <c r="S190" s="20">
        <v>2.1666666669999999</v>
      </c>
      <c r="T190" s="19">
        <v>5</v>
      </c>
      <c r="U190" s="19">
        <v>5</v>
      </c>
      <c r="V190" s="19">
        <v>4</v>
      </c>
      <c r="W190" s="19">
        <v>5</v>
      </c>
      <c r="X190" s="20">
        <v>4.75</v>
      </c>
    </row>
    <row r="191" spans="1:24" x14ac:dyDescent="0.25">
      <c r="A191" s="15" t="s">
        <v>29</v>
      </c>
      <c r="B191" s="15" t="s">
        <v>25</v>
      </c>
      <c r="C191" s="15" t="s">
        <v>27</v>
      </c>
      <c r="D191" s="15" t="s">
        <v>30</v>
      </c>
      <c r="E191" s="16">
        <v>6</v>
      </c>
      <c r="F191" s="16">
        <v>5</v>
      </c>
      <c r="G191" s="16">
        <v>6</v>
      </c>
      <c r="H191" s="16">
        <v>6</v>
      </c>
      <c r="I191" s="16">
        <v>2</v>
      </c>
      <c r="J191" s="16">
        <v>6</v>
      </c>
      <c r="K191" s="16">
        <v>5</v>
      </c>
      <c r="L191" s="17">
        <v>5.1428571429999996</v>
      </c>
      <c r="M191" s="16">
        <v>6</v>
      </c>
      <c r="N191" s="16">
        <v>4</v>
      </c>
      <c r="O191" s="16">
        <v>6</v>
      </c>
      <c r="P191" s="16">
        <v>6</v>
      </c>
      <c r="Q191" s="16">
        <v>6</v>
      </c>
      <c r="R191" s="16">
        <v>6</v>
      </c>
      <c r="S191" s="17">
        <v>5.6666666670000003</v>
      </c>
      <c r="T191" s="16">
        <v>6</v>
      </c>
      <c r="U191" s="16">
        <v>6</v>
      </c>
      <c r="V191" s="16">
        <v>6</v>
      </c>
      <c r="W191" s="16">
        <v>6</v>
      </c>
      <c r="X191" s="17">
        <v>6</v>
      </c>
    </row>
    <row r="192" spans="1:24" x14ac:dyDescent="0.25">
      <c r="A192" s="18" t="s">
        <v>24</v>
      </c>
      <c r="B192" s="18" t="s">
        <v>25</v>
      </c>
      <c r="C192" s="18" t="s">
        <v>27</v>
      </c>
      <c r="D192" s="18" t="s">
        <v>30</v>
      </c>
      <c r="E192" s="19">
        <v>4</v>
      </c>
      <c r="F192" s="19">
        <v>4</v>
      </c>
      <c r="G192" s="19">
        <v>5</v>
      </c>
      <c r="H192" s="19">
        <v>5</v>
      </c>
      <c r="I192" s="19">
        <v>5</v>
      </c>
      <c r="J192" s="19">
        <v>5</v>
      </c>
      <c r="K192" s="19">
        <v>5</v>
      </c>
      <c r="L192" s="20">
        <v>4.7142857139999998</v>
      </c>
      <c r="M192" s="19">
        <v>5</v>
      </c>
      <c r="N192" s="19">
        <v>3</v>
      </c>
      <c r="O192" s="19">
        <v>5</v>
      </c>
      <c r="P192" s="19">
        <v>5</v>
      </c>
      <c r="Q192" s="19">
        <v>5</v>
      </c>
      <c r="R192" s="19">
        <v>5</v>
      </c>
      <c r="S192" s="20">
        <v>4.6666666670000003</v>
      </c>
      <c r="T192" s="19">
        <v>5</v>
      </c>
      <c r="U192" s="19">
        <v>5</v>
      </c>
      <c r="V192" s="19">
        <v>5</v>
      </c>
      <c r="W192" s="19">
        <v>5</v>
      </c>
      <c r="X192" s="20">
        <v>5</v>
      </c>
    </row>
    <row r="193" spans="1:24" x14ac:dyDescent="0.25">
      <c r="A193" s="15" t="s">
        <v>29</v>
      </c>
      <c r="B193" s="15" t="s">
        <v>25</v>
      </c>
      <c r="C193" s="15" t="s">
        <v>27</v>
      </c>
      <c r="D193" s="15" t="s">
        <v>30</v>
      </c>
      <c r="E193" s="16">
        <v>5</v>
      </c>
      <c r="F193" s="16">
        <v>3</v>
      </c>
      <c r="G193" s="16">
        <v>1</v>
      </c>
      <c r="H193" s="16">
        <v>3</v>
      </c>
      <c r="I193" s="16">
        <v>2</v>
      </c>
      <c r="J193" s="16">
        <v>2</v>
      </c>
      <c r="K193" s="16">
        <v>2</v>
      </c>
      <c r="L193" s="17">
        <v>2.5714285710000002</v>
      </c>
      <c r="M193" s="16">
        <v>3</v>
      </c>
      <c r="N193" s="16">
        <v>5</v>
      </c>
      <c r="O193" s="16">
        <v>2</v>
      </c>
      <c r="P193" s="16">
        <v>2</v>
      </c>
      <c r="Q193" s="16">
        <v>2</v>
      </c>
      <c r="R193" s="16">
        <v>3</v>
      </c>
      <c r="S193" s="17">
        <v>2.8333333330000001</v>
      </c>
      <c r="T193" s="16">
        <v>2</v>
      </c>
      <c r="U193" s="16">
        <v>2</v>
      </c>
      <c r="V193" s="16">
        <v>2</v>
      </c>
      <c r="W193" s="16">
        <v>3</v>
      </c>
      <c r="X193" s="17">
        <v>2.25</v>
      </c>
    </row>
    <row r="194" spans="1:24" x14ac:dyDescent="0.25">
      <c r="A194" s="18" t="s">
        <v>29</v>
      </c>
      <c r="B194" s="18" t="s">
        <v>25</v>
      </c>
      <c r="C194" s="18" t="s">
        <v>27</v>
      </c>
      <c r="D194" s="18" t="s">
        <v>30</v>
      </c>
      <c r="E194" s="19">
        <v>5</v>
      </c>
      <c r="F194" s="19">
        <v>5</v>
      </c>
      <c r="G194" s="19">
        <v>5</v>
      </c>
      <c r="H194" s="19">
        <v>5</v>
      </c>
      <c r="I194" s="19">
        <v>3</v>
      </c>
      <c r="J194" s="19">
        <v>4</v>
      </c>
      <c r="K194" s="19">
        <v>6</v>
      </c>
      <c r="L194" s="20">
        <v>4.7142857139999998</v>
      </c>
      <c r="M194" s="19">
        <v>4</v>
      </c>
      <c r="N194" s="19">
        <v>4</v>
      </c>
      <c r="O194" s="19">
        <v>5</v>
      </c>
      <c r="P194" s="19">
        <v>5</v>
      </c>
      <c r="Q194" s="19">
        <v>5</v>
      </c>
      <c r="R194" s="19">
        <v>6</v>
      </c>
      <c r="S194" s="20">
        <v>4.8333333329999997</v>
      </c>
      <c r="T194" s="19">
        <v>5</v>
      </c>
      <c r="U194" s="19">
        <v>4</v>
      </c>
      <c r="V194" s="19">
        <v>6</v>
      </c>
      <c r="W194" s="19">
        <v>5</v>
      </c>
      <c r="X194" s="20">
        <v>5</v>
      </c>
    </row>
    <row r="195" spans="1:24" x14ac:dyDescent="0.25">
      <c r="A195" s="15" t="s">
        <v>24</v>
      </c>
      <c r="B195" s="15" t="s">
        <v>25</v>
      </c>
      <c r="C195" s="15" t="s">
        <v>27</v>
      </c>
      <c r="D195" s="15" t="s">
        <v>30</v>
      </c>
      <c r="E195" s="16">
        <v>5</v>
      </c>
      <c r="F195" s="16">
        <v>4</v>
      </c>
      <c r="G195" s="16">
        <v>6</v>
      </c>
      <c r="H195" s="16">
        <v>5</v>
      </c>
      <c r="I195" s="16">
        <v>6</v>
      </c>
      <c r="J195" s="16">
        <v>4</v>
      </c>
      <c r="K195" s="16">
        <v>4</v>
      </c>
      <c r="L195" s="17">
        <v>4.8571428570000004</v>
      </c>
      <c r="M195" s="16">
        <v>2</v>
      </c>
      <c r="N195" s="16">
        <v>1</v>
      </c>
      <c r="O195" s="16">
        <v>4</v>
      </c>
      <c r="P195" s="16">
        <v>3</v>
      </c>
      <c r="Q195" s="16">
        <v>2</v>
      </c>
      <c r="R195" s="16">
        <v>4</v>
      </c>
      <c r="S195" s="17">
        <v>2.6666666669999999</v>
      </c>
      <c r="T195" s="16">
        <v>4</v>
      </c>
      <c r="U195" s="16">
        <v>4</v>
      </c>
      <c r="V195" s="16">
        <v>4</v>
      </c>
      <c r="W195" s="16">
        <v>5</v>
      </c>
      <c r="X195" s="17">
        <v>4.25</v>
      </c>
    </row>
    <row r="196" spans="1:24" x14ac:dyDescent="0.25">
      <c r="A196" s="18" t="s">
        <v>29</v>
      </c>
      <c r="B196" s="18" t="s">
        <v>25</v>
      </c>
      <c r="C196" s="18" t="s">
        <v>27</v>
      </c>
      <c r="D196" s="18" t="s">
        <v>30</v>
      </c>
      <c r="E196" s="19">
        <v>4</v>
      </c>
      <c r="F196" s="19">
        <v>4</v>
      </c>
      <c r="G196" s="19">
        <v>5</v>
      </c>
      <c r="H196" s="19">
        <v>4</v>
      </c>
      <c r="I196" s="19">
        <v>2</v>
      </c>
      <c r="J196" s="19">
        <v>3</v>
      </c>
      <c r="K196" s="19">
        <v>3</v>
      </c>
      <c r="L196" s="20">
        <v>3.5714285710000002</v>
      </c>
      <c r="M196" s="19">
        <v>5</v>
      </c>
      <c r="N196" s="19">
        <v>3</v>
      </c>
      <c r="O196" s="19">
        <v>3</v>
      </c>
      <c r="P196" s="19">
        <v>4</v>
      </c>
      <c r="Q196" s="19">
        <v>4</v>
      </c>
      <c r="R196" s="19">
        <v>4</v>
      </c>
      <c r="S196" s="20">
        <v>3.8333333330000001</v>
      </c>
      <c r="T196" s="19">
        <v>5</v>
      </c>
      <c r="U196" s="19">
        <v>5</v>
      </c>
      <c r="V196" s="19">
        <v>6</v>
      </c>
      <c r="W196" s="19">
        <v>5</v>
      </c>
      <c r="X196" s="20">
        <v>5.25</v>
      </c>
    </row>
    <row r="197" spans="1:24" x14ac:dyDescent="0.25">
      <c r="A197" s="15" t="s">
        <v>24</v>
      </c>
      <c r="B197" s="15" t="s">
        <v>25</v>
      </c>
      <c r="C197" s="15" t="s">
        <v>27</v>
      </c>
      <c r="D197" s="15" t="s">
        <v>30</v>
      </c>
      <c r="E197" s="16">
        <v>5</v>
      </c>
      <c r="F197" s="16">
        <v>4</v>
      </c>
      <c r="G197" s="16">
        <v>3</v>
      </c>
      <c r="H197" s="16">
        <v>2</v>
      </c>
      <c r="I197" s="16">
        <v>3</v>
      </c>
      <c r="J197" s="16">
        <v>4</v>
      </c>
      <c r="K197" s="16">
        <v>5</v>
      </c>
      <c r="L197" s="17">
        <v>3.7142857139999998</v>
      </c>
      <c r="M197" s="16">
        <v>2</v>
      </c>
      <c r="N197" s="16">
        <v>1</v>
      </c>
      <c r="O197" s="16">
        <v>3</v>
      </c>
      <c r="P197" s="16">
        <v>1</v>
      </c>
      <c r="Q197" s="16">
        <v>3</v>
      </c>
      <c r="R197" s="16">
        <v>1</v>
      </c>
      <c r="S197" s="17">
        <v>1.8333333329999999</v>
      </c>
      <c r="T197" s="16">
        <v>3</v>
      </c>
      <c r="U197" s="16">
        <v>5</v>
      </c>
      <c r="V197" s="16">
        <v>4</v>
      </c>
      <c r="W197" s="16">
        <v>6</v>
      </c>
      <c r="X197" s="17">
        <v>4.5</v>
      </c>
    </row>
    <row r="198" spans="1:24" x14ac:dyDescent="0.25">
      <c r="A198" s="18" t="s">
        <v>24</v>
      </c>
      <c r="B198" s="18" t="s">
        <v>25</v>
      </c>
      <c r="C198" s="18" t="s">
        <v>27</v>
      </c>
      <c r="D198" s="18" t="s">
        <v>30</v>
      </c>
      <c r="E198" s="19">
        <v>5</v>
      </c>
      <c r="F198" s="19">
        <v>3</v>
      </c>
      <c r="G198" s="19">
        <v>6</v>
      </c>
      <c r="H198" s="19">
        <v>5</v>
      </c>
      <c r="I198" s="19">
        <v>6</v>
      </c>
      <c r="J198" s="19">
        <v>5</v>
      </c>
      <c r="K198" s="19">
        <v>4</v>
      </c>
      <c r="L198" s="20">
        <v>4.8571428570000004</v>
      </c>
      <c r="M198" s="19">
        <v>3</v>
      </c>
      <c r="N198" s="19">
        <v>1</v>
      </c>
      <c r="O198" s="19">
        <v>4</v>
      </c>
      <c r="P198" s="19">
        <v>4</v>
      </c>
      <c r="Q198" s="19">
        <v>4</v>
      </c>
      <c r="R198" s="19">
        <v>4</v>
      </c>
      <c r="S198" s="20">
        <v>3.3333333330000001</v>
      </c>
      <c r="T198" s="19">
        <v>5</v>
      </c>
      <c r="U198" s="19">
        <v>5</v>
      </c>
      <c r="V198" s="19">
        <v>4</v>
      </c>
      <c r="W198" s="19">
        <v>4</v>
      </c>
      <c r="X198" s="20">
        <v>4.5</v>
      </c>
    </row>
    <row r="199" spans="1:24" x14ac:dyDescent="0.25">
      <c r="A199" s="15" t="s">
        <v>24</v>
      </c>
      <c r="B199" s="15" t="s">
        <v>25</v>
      </c>
      <c r="C199" s="15" t="s">
        <v>27</v>
      </c>
      <c r="D199" s="15" t="s">
        <v>26</v>
      </c>
      <c r="E199" s="16">
        <v>3</v>
      </c>
      <c r="F199" s="16">
        <v>4</v>
      </c>
      <c r="G199" s="16">
        <v>6</v>
      </c>
      <c r="H199" s="16">
        <v>3</v>
      </c>
      <c r="I199" s="16">
        <v>5</v>
      </c>
      <c r="J199" s="16">
        <v>4</v>
      </c>
      <c r="K199" s="16">
        <v>5</v>
      </c>
      <c r="L199" s="17">
        <v>4.2857142860000002</v>
      </c>
      <c r="M199" s="16">
        <v>4</v>
      </c>
      <c r="N199" s="16">
        <v>6</v>
      </c>
      <c r="O199" s="16">
        <v>6</v>
      </c>
      <c r="P199" s="16">
        <v>6</v>
      </c>
      <c r="Q199" s="16">
        <v>3</v>
      </c>
      <c r="R199" s="16">
        <v>3</v>
      </c>
      <c r="S199" s="17">
        <v>4.6666666670000003</v>
      </c>
      <c r="T199" s="16">
        <v>6</v>
      </c>
      <c r="U199" s="16">
        <v>6</v>
      </c>
      <c r="V199" s="16">
        <v>5</v>
      </c>
      <c r="W199" s="16">
        <v>6</v>
      </c>
      <c r="X199" s="17">
        <v>5.75</v>
      </c>
    </row>
    <row r="200" spans="1:24" x14ac:dyDescent="0.25">
      <c r="A200" s="18" t="s">
        <v>24</v>
      </c>
      <c r="B200" s="18" t="s">
        <v>25</v>
      </c>
      <c r="C200" s="18" t="s">
        <v>28</v>
      </c>
      <c r="D200" s="18" t="s">
        <v>30</v>
      </c>
      <c r="E200" s="19">
        <v>5</v>
      </c>
      <c r="F200" s="19">
        <v>3</v>
      </c>
      <c r="G200" s="19">
        <v>5</v>
      </c>
      <c r="H200" s="19">
        <v>4</v>
      </c>
      <c r="I200" s="19">
        <v>5</v>
      </c>
      <c r="J200" s="19">
        <v>4</v>
      </c>
      <c r="K200" s="19">
        <v>5</v>
      </c>
      <c r="L200" s="20">
        <v>4.4285714289999998</v>
      </c>
      <c r="M200" s="19">
        <v>4</v>
      </c>
      <c r="N200" s="19">
        <v>2</v>
      </c>
      <c r="O200" s="19">
        <v>5</v>
      </c>
      <c r="P200" s="19">
        <v>4</v>
      </c>
      <c r="Q200" s="19">
        <v>4</v>
      </c>
      <c r="R200" s="19">
        <v>0</v>
      </c>
      <c r="S200" s="20">
        <v>3.1666666669999999</v>
      </c>
      <c r="T200" s="19">
        <v>5</v>
      </c>
      <c r="U200" s="19">
        <v>5</v>
      </c>
      <c r="V200" s="19">
        <v>4</v>
      </c>
      <c r="W200" s="19">
        <v>5</v>
      </c>
      <c r="X200" s="20">
        <v>4.75</v>
      </c>
    </row>
    <row r="201" spans="1:24" x14ac:dyDescent="0.25">
      <c r="A201" s="15" t="s">
        <v>24</v>
      </c>
      <c r="B201" s="15" t="s">
        <v>25</v>
      </c>
      <c r="C201" s="15" t="s">
        <v>27</v>
      </c>
      <c r="D201" s="15" t="s">
        <v>26</v>
      </c>
      <c r="E201" s="16">
        <v>5</v>
      </c>
      <c r="F201" s="16">
        <v>4</v>
      </c>
      <c r="G201" s="16">
        <v>5</v>
      </c>
      <c r="H201" s="16">
        <v>5</v>
      </c>
      <c r="I201" s="16">
        <v>5</v>
      </c>
      <c r="J201" s="16">
        <v>4</v>
      </c>
      <c r="K201" s="16">
        <v>5</v>
      </c>
      <c r="L201" s="17">
        <v>4.7142857139999998</v>
      </c>
      <c r="M201" s="16">
        <v>4</v>
      </c>
      <c r="N201" s="16">
        <v>3</v>
      </c>
      <c r="O201" s="16">
        <v>4</v>
      </c>
      <c r="P201" s="16">
        <v>4</v>
      </c>
      <c r="Q201" s="16">
        <v>4</v>
      </c>
      <c r="R201" s="16">
        <v>3</v>
      </c>
      <c r="S201" s="17">
        <v>3.6666666669999999</v>
      </c>
      <c r="T201" s="16">
        <v>5</v>
      </c>
      <c r="U201" s="16">
        <v>5</v>
      </c>
      <c r="V201" s="16">
        <v>4</v>
      </c>
      <c r="W201" s="16">
        <v>4</v>
      </c>
      <c r="X201" s="17">
        <v>4.5</v>
      </c>
    </row>
    <row r="202" spans="1:24" x14ac:dyDescent="0.25">
      <c r="A202" s="18" t="s">
        <v>24</v>
      </c>
      <c r="B202" s="18" t="s">
        <v>25</v>
      </c>
      <c r="C202" s="18" t="s">
        <v>27</v>
      </c>
      <c r="D202" s="18" t="s">
        <v>30</v>
      </c>
      <c r="E202" s="19">
        <v>4</v>
      </c>
      <c r="F202" s="19">
        <v>4</v>
      </c>
      <c r="G202" s="19">
        <v>6</v>
      </c>
      <c r="H202" s="19">
        <v>3</v>
      </c>
      <c r="I202" s="19">
        <v>5</v>
      </c>
      <c r="J202" s="19">
        <v>3</v>
      </c>
      <c r="K202" s="19">
        <v>5</v>
      </c>
      <c r="L202" s="20">
        <v>4.2857142860000002</v>
      </c>
      <c r="M202" s="19">
        <v>4</v>
      </c>
      <c r="N202" s="19">
        <v>1</v>
      </c>
      <c r="O202" s="19">
        <v>4</v>
      </c>
      <c r="P202" s="19">
        <v>4</v>
      </c>
      <c r="Q202" s="19">
        <v>4</v>
      </c>
      <c r="R202" s="19">
        <v>1</v>
      </c>
      <c r="S202" s="20">
        <v>3</v>
      </c>
      <c r="T202" s="19">
        <v>5</v>
      </c>
      <c r="U202" s="19">
        <v>5</v>
      </c>
      <c r="V202" s="19">
        <v>5</v>
      </c>
      <c r="W202" s="19">
        <v>5</v>
      </c>
      <c r="X202" s="20">
        <v>5</v>
      </c>
    </row>
    <row r="203" spans="1:24" x14ac:dyDescent="0.25">
      <c r="A203" s="15" t="s">
        <v>24</v>
      </c>
      <c r="B203" s="15" t="s">
        <v>25</v>
      </c>
      <c r="C203" s="15" t="s">
        <v>28</v>
      </c>
      <c r="D203" s="15" t="s">
        <v>26</v>
      </c>
      <c r="E203" s="16">
        <v>3</v>
      </c>
      <c r="F203" s="16">
        <v>4</v>
      </c>
      <c r="G203" s="16">
        <v>5</v>
      </c>
      <c r="H203" s="16">
        <v>3</v>
      </c>
      <c r="I203" s="16">
        <v>4</v>
      </c>
      <c r="J203" s="16">
        <v>3</v>
      </c>
      <c r="K203" s="16">
        <v>2</v>
      </c>
      <c r="L203" s="17">
        <v>3.4285714289999998</v>
      </c>
      <c r="M203" s="16">
        <v>5</v>
      </c>
      <c r="N203" s="16">
        <v>3</v>
      </c>
      <c r="O203" s="16">
        <v>5</v>
      </c>
      <c r="P203" s="16">
        <v>5</v>
      </c>
      <c r="Q203" s="16">
        <v>3</v>
      </c>
      <c r="R203" s="16">
        <v>6</v>
      </c>
      <c r="S203" s="17">
        <v>4.5</v>
      </c>
      <c r="T203" s="16">
        <v>3</v>
      </c>
      <c r="U203" s="16">
        <v>6</v>
      </c>
      <c r="V203" s="16">
        <v>5</v>
      </c>
      <c r="W203" s="16">
        <v>3</v>
      </c>
      <c r="X203" s="17">
        <v>4.25</v>
      </c>
    </row>
    <row r="204" spans="1:24" x14ac:dyDescent="0.25">
      <c r="A204" s="18" t="s">
        <v>24</v>
      </c>
      <c r="B204" s="18" t="s">
        <v>25</v>
      </c>
      <c r="C204" s="18" t="s">
        <v>27</v>
      </c>
      <c r="D204" s="18" t="s">
        <v>30</v>
      </c>
      <c r="E204" s="19">
        <v>5</v>
      </c>
      <c r="F204" s="19">
        <v>4</v>
      </c>
      <c r="G204" s="19">
        <v>5</v>
      </c>
      <c r="H204" s="19">
        <v>3</v>
      </c>
      <c r="I204" s="19">
        <v>6</v>
      </c>
      <c r="J204" s="19">
        <v>4</v>
      </c>
      <c r="K204" s="19">
        <v>5</v>
      </c>
      <c r="L204" s="20">
        <v>4.5714285710000002</v>
      </c>
      <c r="M204" s="19">
        <v>3</v>
      </c>
      <c r="N204" s="19">
        <v>1</v>
      </c>
      <c r="O204" s="19">
        <v>3</v>
      </c>
      <c r="P204" s="19">
        <v>2</v>
      </c>
      <c r="Q204" s="19">
        <v>3</v>
      </c>
      <c r="R204" s="19">
        <v>3</v>
      </c>
      <c r="S204" s="20">
        <v>2.5</v>
      </c>
      <c r="T204" s="19">
        <v>4</v>
      </c>
      <c r="U204" s="19">
        <v>4</v>
      </c>
      <c r="V204" s="19">
        <v>5</v>
      </c>
      <c r="W204" s="19">
        <v>5</v>
      </c>
      <c r="X204" s="20">
        <v>4.5</v>
      </c>
    </row>
    <row r="205" spans="1:24" x14ac:dyDescent="0.25">
      <c r="A205" s="15" t="s">
        <v>24</v>
      </c>
      <c r="B205" s="15" t="s">
        <v>25</v>
      </c>
      <c r="C205" s="15" t="s">
        <v>27</v>
      </c>
      <c r="D205" s="15" t="s">
        <v>30</v>
      </c>
      <c r="E205" s="16">
        <v>4</v>
      </c>
      <c r="F205" s="16">
        <v>5</v>
      </c>
      <c r="G205" s="16">
        <v>6</v>
      </c>
      <c r="H205" s="16">
        <v>5</v>
      </c>
      <c r="I205" s="16">
        <v>6</v>
      </c>
      <c r="J205" s="16">
        <v>3</v>
      </c>
      <c r="K205" s="16">
        <v>4</v>
      </c>
      <c r="L205" s="17">
        <v>4.7142857139999998</v>
      </c>
      <c r="M205" s="16">
        <v>3</v>
      </c>
      <c r="N205" s="16">
        <v>2</v>
      </c>
      <c r="O205" s="16">
        <v>4</v>
      </c>
      <c r="P205" s="16">
        <v>2</v>
      </c>
      <c r="Q205" s="16">
        <v>3</v>
      </c>
      <c r="R205" s="16">
        <v>4</v>
      </c>
      <c r="S205" s="17">
        <v>3</v>
      </c>
      <c r="T205" s="16">
        <v>5</v>
      </c>
      <c r="U205" s="16">
        <v>5</v>
      </c>
      <c r="V205" s="16">
        <v>5</v>
      </c>
      <c r="W205" s="16">
        <v>4</v>
      </c>
      <c r="X205" s="17">
        <v>4.75</v>
      </c>
    </row>
    <row r="206" spans="1:24" x14ac:dyDescent="0.25">
      <c r="A206" s="18" t="s">
        <v>29</v>
      </c>
      <c r="B206" s="18" t="s">
        <v>25</v>
      </c>
      <c r="C206" s="18" t="s">
        <v>27</v>
      </c>
      <c r="D206" s="18" t="s">
        <v>30</v>
      </c>
      <c r="E206" s="19">
        <v>5</v>
      </c>
      <c r="F206" s="19">
        <v>6</v>
      </c>
      <c r="G206" s="19">
        <v>6</v>
      </c>
      <c r="H206" s="19">
        <v>5</v>
      </c>
      <c r="I206" s="19">
        <v>4</v>
      </c>
      <c r="J206" s="19">
        <v>4</v>
      </c>
      <c r="K206" s="19">
        <v>6</v>
      </c>
      <c r="L206" s="20">
        <v>5.1428571429999996</v>
      </c>
      <c r="M206" s="19">
        <v>4</v>
      </c>
      <c r="N206" s="19">
        <v>4</v>
      </c>
      <c r="O206" s="19">
        <v>5</v>
      </c>
      <c r="P206" s="19">
        <v>5</v>
      </c>
      <c r="Q206" s="19">
        <v>6</v>
      </c>
      <c r="R206" s="19">
        <v>4</v>
      </c>
      <c r="S206" s="20">
        <v>4.6666666670000003</v>
      </c>
      <c r="T206" s="19">
        <v>3</v>
      </c>
      <c r="U206" s="19">
        <v>4</v>
      </c>
      <c r="V206" s="19">
        <v>5</v>
      </c>
      <c r="W206" s="19">
        <v>6</v>
      </c>
      <c r="X206" s="20">
        <v>4.5</v>
      </c>
    </row>
    <row r="207" spans="1:24" x14ac:dyDescent="0.25">
      <c r="A207" s="15" t="s">
        <v>24</v>
      </c>
      <c r="B207" s="15" t="s">
        <v>25</v>
      </c>
      <c r="C207" s="15" t="s">
        <v>28</v>
      </c>
      <c r="D207" s="15" t="s">
        <v>30</v>
      </c>
      <c r="E207" s="16">
        <v>3</v>
      </c>
      <c r="F207" s="16">
        <v>4</v>
      </c>
      <c r="G207" s="16">
        <v>5</v>
      </c>
      <c r="H207" s="16">
        <v>4</v>
      </c>
      <c r="I207" s="16">
        <v>5</v>
      </c>
      <c r="J207" s="16">
        <v>2</v>
      </c>
      <c r="K207" s="16">
        <v>2</v>
      </c>
      <c r="L207" s="17">
        <v>3.5714285710000002</v>
      </c>
      <c r="M207" s="16">
        <v>2</v>
      </c>
      <c r="N207" s="16">
        <v>2</v>
      </c>
      <c r="O207" s="16">
        <v>4</v>
      </c>
      <c r="P207" s="16">
        <v>2</v>
      </c>
      <c r="Q207" s="16">
        <v>4</v>
      </c>
      <c r="R207" s="16">
        <v>3</v>
      </c>
      <c r="S207" s="17">
        <v>2.8333333330000001</v>
      </c>
      <c r="T207" s="16">
        <v>4</v>
      </c>
      <c r="U207" s="16">
        <v>5</v>
      </c>
      <c r="V207" s="16">
        <v>3</v>
      </c>
      <c r="W207" s="16">
        <v>4</v>
      </c>
      <c r="X207" s="17">
        <v>4</v>
      </c>
    </row>
    <row r="208" spans="1:24" x14ac:dyDescent="0.25">
      <c r="A208" s="18" t="s">
        <v>24</v>
      </c>
      <c r="B208" s="18" t="s">
        <v>25</v>
      </c>
      <c r="C208" s="18" t="s">
        <v>27</v>
      </c>
      <c r="D208" s="18" t="s">
        <v>30</v>
      </c>
      <c r="E208" s="19">
        <v>4</v>
      </c>
      <c r="F208" s="19">
        <v>4</v>
      </c>
      <c r="G208" s="19">
        <v>5</v>
      </c>
      <c r="H208" s="19">
        <v>5</v>
      </c>
      <c r="I208" s="19">
        <v>6</v>
      </c>
      <c r="J208" s="19">
        <v>4</v>
      </c>
      <c r="K208" s="19">
        <v>3</v>
      </c>
      <c r="L208" s="20">
        <v>4.4285714289999998</v>
      </c>
      <c r="M208" s="19">
        <v>5</v>
      </c>
      <c r="N208" s="19">
        <v>4</v>
      </c>
      <c r="O208" s="19">
        <v>6</v>
      </c>
      <c r="P208" s="19">
        <v>6</v>
      </c>
      <c r="Q208" s="19">
        <v>5</v>
      </c>
      <c r="R208" s="19">
        <v>4</v>
      </c>
      <c r="S208" s="20">
        <v>5</v>
      </c>
      <c r="T208" s="19">
        <v>5</v>
      </c>
      <c r="U208" s="19">
        <v>5</v>
      </c>
      <c r="V208" s="19">
        <v>6</v>
      </c>
      <c r="W208" s="19">
        <v>5</v>
      </c>
      <c r="X208" s="20">
        <v>5.25</v>
      </c>
    </row>
    <row r="209" spans="1:24" x14ac:dyDescent="0.25">
      <c r="A209" s="15" t="s">
        <v>29</v>
      </c>
      <c r="B209" s="15" t="s">
        <v>25</v>
      </c>
      <c r="C209" s="15" t="s">
        <v>27</v>
      </c>
      <c r="D209" s="15" t="s">
        <v>30</v>
      </c>
      <c r="E209" s="16">
        <v>5</v>
      </c>
      <c r="F209" s="16">
        <v>3</v>
      </c>
      <c r="G209" s="16">
        <v>5</v>
      </c>
      <c r="H209" s="16">
        <v>2</v>
      </c>
      <c r="I209" s="16">
        <v>5</v>
      </c>
      <c r="J209" s="16">
        <v>3</v>
      </c>
      <c r="K209" s="16">
        <v>4</v>
      </c>
      <c r="L209" s="17">
        <v>3.8571428569999999</v>
      </c>
      <c r="M209" s="16">
        <v>5</v>
      </c>
      <c r="N209" s="16">
        <v>2</v>
      </c>
      <c r="O209" s="16">
        <v>5</v>
      </c>
      <c r="P209" s="16">
        <v>5</v>
      </c>
      <c r="Q209" s="16">
        <v>4</v>
      </c>
      <c r="R209" s="16">
        <v>2</v>
      </c>
      <c r="S209" s="17">
        <v>3.8333333330000001</v>
      </c>
      <c r="T209" s="16">
        <v>4</v>
      </c>
      <c r="U209" s="16">
        <v>6</v>
      </c>
      <c r="V209" s="16">
        <v>4</v>
      </c>
      <c r="W209" s="16">
        <v>6</v>
      </c>
      <c r="X209" s="17">
        <v>5</v>
      </c>
    </row>
    <row r="210" spans="1:24" x14ac:dyDescent="0.25">
      <c r="A210" s="18" t="s">
        <v>24</v>
      </c>
      <c r="B210" s="18" t="s">
        <v>25</v>
      </c>
      <c r="C210" s="18" t="s">
        <v>28</v>
      </c>
      <c r="D210" s="18" t="s">
        <v>30</v>
      </c>
      <c r="E210" s="19">
        <v>5</v>
      </c>
      <c r="F210" s="19">
        <v>4</v>
      </c>
      <c r="G210" s="19">
        <v>6</v>
      </c>
      <c r="H210" s="19">
        <v>4</v>
      </c>
      <c r="I210" s="19">
        <v>5</v>
      </c>
      <c r="J210" s="19">
        <v>4</v>
      </c>
      <c r="K210" s="19">
        <v>4</v>
      </c>
      <c r="L210" s="20">
        <v>4.5714285710000002</v>
      </c>
      <c r="M210" s="19">
        <v>4</v>
      </c>
      <c r="N210" s="19">
        <v>4</v>
      </c>
      <c r="O210" s="19">
        <v>5</v>
      </c>
      <c r="P210" s="19">
        <v>5</v>
      </c>
      <c r="Q210" s="19">
        <v>4</v>
      </c>
      <c r="R210" s="19">
        <v>4</v>
      </c>
      <c r="S210" s="20">
        <v>4.3333333329999997</v>
      </c>
      <c r="T210" s="19">
        <v>5</v>
      </c>
      <c r="U210" s="19">
        <v>6</v>
      </c>
      <c r="V210" s="19">
        <v>5</v>
      </c>
      <c r="W210" s="19">
        <v>5</v>
      </c>
      <c r="X210" s="20">
        <v>5.25</v>
      </c>
    </row>
    <row r="211" spans="1:24" x14ac:dyDescent="0.25">
      <c r="A211" s="15" t="s">
        <v>24</v>
      </c>
      <c r="B211" s="15" t="s">
        <v>25</v>
      </c>
      <c r="C211" s="15" t="s">
        <v>27</v>
      </c>
      <c r="D211" s="15" t="s">
        <v>30</v>
      </c>
      <c r="E211" s="16">
        <v>5</v>
      </c>
      <c r="F211" s="16">
        <v>5</v>
      </c>
      <c r="G211" s="16">
        <v>6</v>
      </c>
      <c r="H211" s="16">
        <v>4</v>
      </c>
      <c r="I211" s="16">
        <v>6</v>
      </c>
      <c r="J211" s="16">
        <v>5</v>
      </c>
      <c r="K211" s="16">
        <v>5</v>
      </c>
      <c r="L211" s="17">
        <v>5.1428571429999996</v>
      </c>
      <c r="M211" s="16">
        <v>3</v>
      </c>
      <c r="N211" s="16">
        <v>1</v>
      </c>
      <c r="O211" s="16">
        <v>4</v>
      </c>
      <c r="P211" s="16">
        <v>2</v>
      </c>
      <c r="Q211" s="16">
        <v>5</v>
      </c>
      <c r="R211" s="16">
        <v>0</v>
      </c>
      <c r="S211" s="17">
        <v>2.5</v>
      </c>
      <c r="T211" s="16">
        <v>5</v>
      </c>
      <c r="U211" s="16">
        <v>5</v>
      </c>
      <c r="V211" s="16">
        <v>4</v>
      </c>
      <c r="W211" s="16">
        <v>5</v>
      </c>
      <c r="X211" s="17">
        <v>4.75</v>
      </c>
    </row>
    <row r="212" spans="1:24" x14ac:dyDescent="0.25">
      <c r="A212" s="18" t="s">
        <v>29</v>
      </c>
      <c r="B212" s="18" t="s">
        <v>25</v>
      </c>
      <c r="C212" s="18" t="s">
        <v>27</v>
      </c>
      <c r="D212" s="18" t="s">
        <v>30</v>
      </c>
      <c r="E212" s="19">
        <v>6</v>
      </c>
      <c r="F212" s="19">
        <v>4</v>
      </c>
      <c r="G212" s="19">
        <v>6</v>
      </c>
      <c r="H212" s="19">
        <v>3</v>
      </c>
      <c r="I212" s="19">
        <v>5</v>
      </c>
      <c r="J212" s="19">
        <v>5</v>
      </c>
      <c r="K212" s="19">
        <v>4</v>
      </c>
      <c r="L212" s="20">
        <v>4.7142857139999998</v>
      </c>
      <c r="M212" s="19">
        <v>4</v>
      </c>
      <c r="N212" s="19">
        <v>2</v>
      </c>
      <c r="O212" s="19">
        <v>5</v>
      </c>
      <c r="P212" s="19">
        <v>5</v>
      </c>
      <c r="Q212" s="19">
        <v>5</v>
      </c>
      <c r="R212" s="19">
        <v>6</v>
      </c>
      <c r="S212" s="20">
        <v>4.5</v>
      </c>
      <c r="T212" s="19">
        <v>6</v>
      </c>
      <c r="U212" s="19">
        <v>6</v>
      </c>
      <c r="V212" s="19">
        <v>6</v>
      </c>
      <c r="W212" s="19">
        <v>6</v>
      </c>
      <c r="X212" s="20">
        <v>6</v>
      </c>
    </row>
    <row r="213" spans="1:24" x14ac:dyDescent="0.25">
      <c r="A213" s="15" t="s">
        <v>24</v>
      </c>
      <c r="B213" s="15" t="s">
        <v>25</v>
      </c>
      <c r="C213" s="15" t="s">
        <v>27</v>
      </c>
      <c r="D213" s="15" t="s">
        <v>26</v>
      </c>
      <c r="E213" s="16">
        <v>3</v>
      </c>
      <c r="F213" s="16">
        <v>2</v>
      </c>
      <c r="G213" s="16">
        <v>6</v>
      </c>
      <c r="H213" s="16">
        <v>4</v>
      </c>
      <c r="I213" s="16">
        <v>3</v>
      </c>
      <c r="J213" s="16">
        <v>3</v>
      </c>
      <c r="K213" s="16">
        <v>5</v>
      </c>
      <c r="L213" s="17">
        <v>3.7142857139999998</v>
      </c>
      <c r="M213" s="16">
        <v>2</v>
      </c>
      <c r="N213" s="16">
        <v>2</v>
      </c>
      <c r="O213" s="16">
        <v>4</v>
      </c>
      <c r="P213" s="16">
        <v>6</v>
      </c>
      <c r="Q213" s="16">
        <v>1</v>
      </c>
      <c r="R213" s="16">
        <v>1</v>
      </c>
      <c r="S213" s="17">
        <v>2.6666666669999999</v>
      </c>
      <c r="T213" s="16">
        <v>6</v>
      </c>
      <c r="U213" s="16">
        <v>3</v>
      </c>
      <c r="V213" s="16">
        <v>3</v>
      </c>
      <c r="W213" s="16">
        <v>4</v>
      </c>
      <c r="X213" s="17">
        <v>4</v>
      </c>
    </row>
    <row r="214" spans="1:24" x14ac:dyDescent="0.25">
      <c r="A214" s="18" t="s">
        <v>24</v>
      </c>
      <c r="B214" s="18" t="s">
        <v>25</v>
      </c>
      <c r="C214" s="18" t="s">
        <v>31</v>
      </c>
      <c r="D214" s="18" t="s">
        <v>26</v>
      </c>
      <c r="E214" s="19">
        <v>4</v>
      </c>
      <c r="F214" s="19">
        <v>4</v>
      </c>
      <c r="G214" s="19">
        <v>1</v>
      </c>
      <c r="H214" s="19">
        <v>1</v>
      </c>
      <c r="I214" s="19">
        <v>6</v>
      </c>
      <c r="J214" s="19">
        <v>4</v>
      </c>
      <c r="K214" s="19">
        <v>3</v>
      </c>
      <c r="L214" s="20">
        <v>3.2857142860000002</v>
      </c>
      <c r="M214" s="19">
        <v>3</v>
      </c>
      <c r="N214" s="19">
        <v>2</v>
      </c>
      <c r="O214" s="19">
        <v>6</v>
      </c>
      <c r="P214" s="19">
        <v>5</v>
      </c>
      <c r="Q214" s="19">
        <v>3</v>
      </c>
      <c r="R214" s="19">
        <v>2</v>
      </c>
      <c r="S214" s="20">
        <v>3.5</v>
      </c>
      <c r="T214" s="19">
        <v>4</v>
      </c>
      <c r="U214" s="19">
        <v>5</v>
      </c>
      <c r="V214" s="19">
        <v>4</v>
      </c>
      <c r="W214" s="19">
        <v>4</v>
      </c>
      <c r="X214" s="20">
        <v>4.25</v>
      </c>
    </row>
    <row r="215" spans="1:24" x14ac:dyDescent="0.25">
      <c r="A215" s="15" t="s">
        <v>24</v>
      </c>
      <c r="B215" s="15" t="s">
        <v>25</v>
      </c>
      <c r="C215" s="15" t="s">
        <v>28</v>
      </c>
      <c r="D215" s="15" t="s">
        <v>30</v>
      </c>
      <c r="E215" s="16">
        <v>3</v>
      </c>
      <c r="F215" s="16">
        <v>4</v>
      </c>
      <c r="G215" s="16">
        <v>6</v>
      </c>
      <c r="H215" s="16">
        <v>4</v>
      </c>
      <c r="I215" s="16">
        <v>6</v>
      </c>
      <c r="J215" s="16">
        <v>3</v>
      </c>
      <c r="K215" s="16">
        <v>6</v>
      </c>
      <c r="L215" s="17">
        <v>4.5714285710000002</v>
      </c>
      <c r="M215" s="16">
        <v>2</v>
      </c>
      <c r="N215" s="16">
        <v>3</v>
      </c>
      <c r="O215" s="16">
        <v>4</v>
      </c>
      <c r="P215" s="16">
        <v>5</v>
      </c>
      <c r="Q215" s="16">
        <v>3</v>
      </c>
      <c r="R215" s="16">
        <v>3</v>
      </c>
      <c r="S215" s="17">
        <v>3.3333333330000001</v>
      </c>
      <c r="T215" s="16">
        <v>6</v>
      </c>
      <c r="U215" s="16">
        <v>6</v>
      </c>
      <c r="V215" s="16">
        <v>3</v>
      </c>
      <c r="W215" s="16">
        <v>5</v>
      </c>
      <c r="X215" s="17">
        <v>5</v>
      </c>
    </row>
    <row r="216" spans="1:24" x14ac:dyDescent="0.25">
      <c r="A216" s="18" t="s">
        <v>24</v>
      </c>
      <c r="B216" s="18" t="s">
        <v>32</v>
      </c>
      <c r="C216" s="18" t="s">
        <v>27</v>
      </c>
      <c r="D216" s="18" t="s">
        <v>30</v>
      </c>
      <c r="E216" s="19">
        <v>5</v>
      </c>
      <c r="F216" s="19">
        <v>4</v>
      </c>
      <c r="G216" s="19">
        <v>6</v>
      </c>
      <c r="H216" s="19">
        <v>4</v>
      </c>
      <c r="I216" s="19">
        <v>6</v>
      </c>
      <c r="J216" s="19">
        <v>5</v>
      </c>
      <c r="K216" s="19">
        <v>6</v>
      </c>
      <c r="L216" s="20">
        <v>5.1428571429999996</v>
      </c>
      <c r="M216" s="19">
        <v>5</v>
      </c>
      <c r="N216" s="19">
        <v>4</v>
      </c>
      <c r="O216" s="19">
        <v>6</v>
      </c>
      <c r="P216" s="19">
        <v>5</v>
      </c>
      <c r="Q216" s="19">
        <v>6</v>
      </c>
      <c r="R216" s="19">
        <v>5</v>
      </c>
      <c r="S216" s="20">
        <v>5.1666666670000003</v>
      </c>
      <c r="T216" s="19">
        <v>5</v>
      </c>
      <c r="U216" s="19">
        <v>5</v>
      </c>
      <c r="V216" s="19">
        <v>6</v>
      </c>
      <c r="W216" s="19">
        <v>6</v>
      </c>
      <c r="X216" s="20">
        <v>5.5</v>
      </c>
    </row>
    <row r="217" spans="1:24" x14ac:dyDescent="0.25">
      <c r="A217" s="15" t="s">
        <v>24</v>
      </c>
      <c r="B217" s="15" t="s">
        <v>32</v>
      </c>
      <c r="C217" s="15" t="s">
        <v>28</v>
      </c>
      <c r="D217" s="15" t="s">
        <v>30</v>
      </c>
      <c r="E217" s="16">
        <v>4</v>
      </c>
      <c r="F217" s="16">
        <v>4</v>
      </c>
      <c r="G217" s="16">
        <v>4</v>
      </c>
      <c r="H217" s="16">
        <v>4</v>
      </c>
      <c r="I217" s="16">
        <v>4</v>
      </c>
      <c r="J217" s="16">
        <v>4</v>
      </c>
      <c r="K217" s="16">
        <v>4</v>
      </c>
      <c r="L217" s="17">
        <v>4</v>
      </c>
      <c r="M217" s="16">
        <v>3</v>
      </c>
      <c r="N217" s="16">
        <v>4</v>
      </c>
      <c r="O217" s="16">
        <v>4</v>
      </c>
      <c r="P217" s="16">
        <v>4</v>
      </c>
      <c r="Q217" s="16">
        <v>2</v>
      </c>
      <c r="R217" s="16">
        <v>3</v>
      </c>
      <c r="S217" s="17">
        <v>3.3333333330000001</v>
      </c>
      <c r="T217" s="16">
        <v>6</v>
      </c>
      <c r="U217" s="16">
        <v>6</v>
      </c>
      <c r="V217" s="16">
        <v>6</v>
      </c>
      <c r="W217" s="16">
        <v>3</v>
      </c>
      <c r="X217" s="17">
        <v>5.25</v>
      </c>
    </row>
    <row r="218" spans="1:24" x14ac:dyDescent="0.25">
      <c r="A218" s="18" t="s">
        <v>24</v>
      </c>
      <c r="B218" s="18" t="s">
        <v>32</v>
      </c>
      <c r="C218" s="18" t="s">
        <v>27</v>
      </c>
      <c r="D218" s="18" t="s">
        <v>30</v>
      </c>
      <c r="E218" s="19">
        <v>5</v>
      </c>
      <c r="F218" s="19">
        <v>5</v>
      </c>
      <c r="G218" s="19">
        <v>6</v>
      </c>
      <c r="H218" s="19">
        <v>5</v>
      </c>
      <c r="I218" s="19">
        <v>6</v>
      </c>
      <c r="J218" s="19">
        <v>5</v>
      </c>
      <c r="K218" s="19">
        <v>6</v>
      </c>
      <c r="L218" s="20">
        <v>5.4285714289999998</v>
      </c>
      <c r="M218" s="19">
        <v>3</v>
      </c>
      <c r="N218" s="19">
        <v>4</v>
      </c>
      <c r="O218" s="19">
        <v>5</v>
      </c>
      <c r="P218" s="19">
        <v>4</v>
      </c>
      <c r="Q218" s="19">
        <v>3</v>
      </c>
      <c r="R218" s="19">
        <v>6</v>
      </c>
      <c r="S218" s="20">
        <v>4.1666666670000003</v>
      </c>
      <c r="T218" s="19">
        <v>6</v>
      </c>
      <c r="U218" s="19">
        <v>6</v>
      </c>
      <c r="V218" s="19">
        <v>6</v>
      </c>
      <c r="W218" s="19">
        <v>6</v>
      </c>
      <c r="X218" s="20">
        <v>6</v>
      </c>
    </row>
    <row r="219" spans="1:24" x14ac:dyDescent="0.25">
      <c r="A219" s="15" t="s">
        <v>24</v>
      </c>
      <c r="B219" s="15" t="s">
        <v>32</v>
      </c>
      <c r="C219" s="15" t="s">
        <v>27</v>
      </c>
      <c r="D219" s="15" t="s">
        <v>30</v>
      </c>
      <c r="E219" s="16">
        <v>2</v>
      </c>
      <c r="F219" s="16">
        <v>2</v>
      </c>
      <c r="G219" s="16">
        <v>2</v>
      </c>
      <c r="H219" s="16">
        <v>2</v>
      </c>
      <c r="I219" s="16">
        <v>6</v>
      </c>
      <c r="J219" s="16">
        <v>2</v>
      </c>
      <c r="K219" s="16">
        <v>3</v>
      </c>
      <c r="L219" s="17">
        <v>2.7142857139999998</v>
      </c>
      <c r="M219" s="16">
        <v>4</v>
      </c>
      <c r="N219" s="16">
        <v>4</v>
      </c>
      <c r="O219" s="16">
        <v>4</v>
      </c>
      <c r="P219" s="16">
        <v>4</v>
      </c>
      <c r="Q219" s="16">
        <v>3</v>
      </c>
      <c r="R219" s="16">
        <v>0</v>
      </c>
      <c r="S219" s="17">
        <v>3.1666666669999999</v>
      </c>
      <c r="T219" s="16">
        <v>5</v>
      </c>
      <c r="U219" s="16">
        <v>5</v>
      </c>
      <c r="V219" s="16">
        <v>5</v>
      </c>
      <c r="W219" s="16">
        <v>5</v>
      </c>
      <c r="X219" s="17">
        <v>5</v>
      </c>
    </row>
    <row r="220" spans="1:24" x14ac:dyDescent="0.25">
      <c r="A220" s="18" t="s">
        <v>24</v>
      </c>
      <c r="B220" s="18" t="s">
        <v>32</v>
      </c>
      <c r="C220" s="18" t="s">
        <v>28</v>
      </c>
      <c r="D220" s="18" t="s">
        <v>30</v>
      </c>
      <c r="E220" s="19">
        <v>5</v>
      </c>
      <c r="F220" s="19">
        <v>5</v>
      </c>
      <c r="G220" s="19">
        <v>6</v>
      </c>
      <c r="H220" s="19">
        <v>6</v>
      </c>
      <c r="I220" s="19">
        <v>4</v>
      </c>
      <c r="J220" s="19">
        <v>4</v>
      </c>
      <c r="K220" s="19">
        <v>5</v>
      </c>
      <c r="L220" s="20">
        <v>5</v>
      </c>
      <c r="M220" s="19">
        <v>1</v>
      </c>
      <c r="N220" s="19">
        <v>1</v>
      </c>
      <c r="O220" s="19">
        <v>2</v>
      </c>
      <c r="P220" s="19">
        <v>3</v>
      </c>
      <c r="Q220" s="19">
        <v>3</v>
      </c>
      <c r="R220" s="19">
        <v>5</v>
      </c>
      <c r="S220" s="20">
        <v>2.5</v>
      </c>
      <c r="T220" s="19">
        <v>6</v>
      </c>
      <c r="U220" s="19">
        <v>6</v>
      </c>
      <c r="V220" s="19">
        <v>6</v>
      </c>
      <c r="W220" s="19">
        <v>6</v>
      </c>
      <c r="X220" s="20">
        <v>6</v>
      </c>
    </row>
    <row r="221" spans="1:24" x14ac:dyDescent="0.25">
      <c r="A221" s="15" t="s">
        <v>24</v>
      </c>
      <c r="B221" s="15" t="s">
        <v>32</v>
      </c>
      <c r="C221" s="15" t="s">
        <v>27</v>
      </c>
      <c r="D221" s="15" t="s">
        <v>30</v>
      </c>
      <c r="E221" s="16">
        <v>5</v>
      </c>
      <c r="F221" s="16">
        <v>4</v>
      </c>
      <c r="G221" s="16">
        <v>6</v>
      </c>
      <c r="H221" s="16">
        <v>5</v>
      </c>
      <c r="I221" s="16">
        <v>6</v>
      </c>
      <c r="J221" s="16">
        <v>6</v>
      </c>
      <c r="K221" s="16">
        <v>5</v>
      </c>
      <c r="L221" s="17">
        <v>5.2857142860000002</v>
      </c>
      <c r="M221" s="16">
        <v>5</v>
      </c>
      <c r="N221" s="16">
        <v>5</v>
      </c>
      <c r="O221" s="16">
        <v>3</v>
      </c>
      <c r="P221" s="16">
        <v>3</v>
      </c>
      <c r="Q221" s="16">
        <v>5</v>
      </c>
      <c r="R221" s="16">
        <v>3</v>
      </c>
      <c r="S221" s="17">
        <v>4</v>
      </c>
      <c r="T221" s="16">
        <v>6</v>
      </c>
      <c r="U221" s="16">
        <v>6</v>
      </c>
      <c r="V221" s="16">
        <v>6</v>
      </c>
      <c r="W221" s="16">
        <v>6</v>
      </c>
      <c r="X221" s="17">
        <v>6</v>
      </c>
    </row>
    <row r="222" spans="1:24" x14ac:dyDescent="0.25">
      <c r="A222" s="18" t="s">
        <v>24</v>
      </c>
      <c r="B222" s="18" t="s">
        <v>25</v>
      </c>
      <c r="C222" s="18" t="s">
        <v>28</v>
      </c>
      <c r="D222" s="18" t="s">
        <v>30</v>
      </c>
      <c r="E222" s="19">
        <v>3</v>
      </c>
      <c r="F222" s="19">
        <v>3</v>
      </c>
      <c r="G222" s="19">
        <v>6</v>
      </c>
      <c r="H222" s="19">
        <v>4</v>
      </c>
      <c r="I222" s="19">
        <v>5</v>
      </c>
      <c r="J222" s="19">
        <v>2</v>
      </c>
      <c r="K222" s="19">
        <v>3</v>
      </c>
      <c r="L222" s="20">
        <v>3.7142857139999998</v>
      </c>
      <c r="M222" s="19">
        <v>1</v>
      </c>
      <c r="N222" s="19">
        <v>1</v>
      </c>
      <c r="O222" s="19">
        <v>5</v>
      </c>
      <c r="P222" s="19">
        <v>5</v>
      </c>
      <c r="Q222" s="19">
        <v>4</v>
      </c>
      <c r="R222" s="19">
        <v>1</v>
      </c>
      <c r="S222" s="20">
        <v>2.8333333330000001</v>
      </c>
      <c r="T222" s="19">
        <v>5</v>
      </c>
      <c r="U222" s="19">
        <v>5</v>
      </c>
      <c r="V222" s="19">
        <v>5</v>
      </c>
      <c r="W222" s="19">
        <v>5</v>
      </c>
      <c r="X222" s="20">
        <v>5</v>
      </c>
    </row>
    <row r="223" spans="1:24" x14ac:dyDescent="0.25">
      <c r="A223" s="15" t="s">
        <v>29</v>
      </c>
      <c r="B223" s="15" t="s">
        <v>25</v>
      </c>
      <c r="C223" s="15" t="s">
        <v>28</v>
      </c>
      <c r="D223" s="15" t="s">
        <v>30</v>
      </c>
      <c r="E223" s="16">
        <v>5</v>
      </c>
      <c r="F223" s="16">
        <v>4</v>
      </c>
      <c r="G223" s="16">
        <v>6</v>
      </c>
      <c r="H223" s="16">
        <v>5</v>
      </c>
      <c r="I223" s="16">
        <v>6</v>
      </c>
      <c r="J223" s="16">
        <v>4</v>
      </c>
      <c r="K223" s="16">
        <v>2</v>
      </c>
      <c r="L223" s="17">
        <v>4.5714285710000002</v>
      </c>
      <c r="M223" s="16">
        <v>4</v>
      </c>
      <c r="N223" s="16">
        <v>2</v>
      </c>
      <c r="O223" s="16">
        <v>3</v>
      </c>
      <c r="P223" s="16">
        <v>4</v>
      </c>
      <c r="Q223" s="16">
        <v>5</v>
      </c>
      <c r="R223" s="16">
        <v>4</v>
      </c>
      <c r="S223" s="17">
        <v>3.6666666669999999</v>
      </c>
      <c r="T223" s="16">
        <v>5</v>
      </c>
      <c r="U223" s="16">
        <v>5</v>
      </c>
      <c r="V223" s="16">
        <v>4</v>
      </c>
      <c r="W223" s="16">
        <v>5</v>
      </c>
      <c r="X223" s="17">
        <v>4.75</v>
      </c>
    </row>
    <row r="224" spans="1:24" x14ac:dyDescent="0.25">
      <c r="A224" s="18" t="s">
        <v>24</v>
      </c>
      <c r="B224" s="18" t="s">
        <v>32</v>
      </c>
      <c r="C224" s="18" t="s">
        <v>28</v>
      </c>
      <c r="D224" s="18" t="s">
        <v>30</v>
      </c>
      <c r="E224" s="19">
        <v>6</v>
      </c>
      <c r="F224" s="19">
        <v>5</v>
      </c>
      <c r="G224" s="19">
        <v>6</v>
      </c>
      <c r="H224" s="19">
        <v>6</v>
      </c>
      <c r="I224" s="19">
        <v>6</v>
      </c>
      <c r="J224" s="19">
        <v>6</v>
      </c>
      <c r="K224" s="19">
        <v>6</v>
      </c>
      <c r="L224" s="20">
        <v>5.8571428570000004</v>
      </c>
      <c r="M224" s="19">
        <v>4</v>
      </c>
      <c r="N224" s="19">
        <v>4</v>
      </c>
      <c r="O224" s="19">
        <v>5</v>
      </c>
      <c r="P224" s="19">
        <v>4</v>
      </c>
      <c r="Q224" s="19">
        <v>4</v>
      </c>
      <c r="R224" s="19">
        <v>4</v>
      </c>
      <c r="S224" s="20">
        <v>4.1666666670000003</v>
      </c>
      <c r="T224" s="19">
        <v>5</v>
      </c>
      <c r="U224" s="19">
        <v>5</v>
      </c>
      <c r="V224" s="19">
        <v>5</v>
      </c>
      <c r="W224" s="19">
        <v>5</v>
      </c>
      <c r="X224" s="20">
        <v>5</v>
      </c>
    </row>
    <row r="225" spans="1:24" x14ac:dyDescent="0.25">
      <c r="A225" s="15" t="s">
        <v>29</v>
      </c>
      <c r="B225" s="15" t="s">
        <v>32</v>
      </c>
      <c r="C225" s="15" t="s">
        <v>27</v>
      </c>
      <c r="D225" s="15" t="s">
        <v>30</v>
      </c>
      <c r="E225" s="16">
        <v>5</v>
      </c>
      <c r="F225" s="16">
        <v>5</v>
      </c>
      <c r="G225" s="16">
        <v>6</v>
      </c>
      <c r="H225" s="16">
        <v>5</v>
      </c>
      <c r="I225" s="16">
        <v>6</v>
      </c>
      <c r="J225" s="16">
        <v>5</v>
      </c>
      <c r="K225" s="16">
        <v>4</v>
      </c>
      <c r="L225" s="17">
        <v>5.1428571429999996</v>
      </c>
      <c r="M225" s="16">
        <v>5</v>
      </c>
      <c r="N225" s="16">
        <v>3</v>
      </c>
      <c r="O225" s="16">
        <v>4</v>
      </c>
      <c r="P225" s="16">
        <v>3</v>
      </c>
      <c r="Q225" s="16">
        <v>2</v>
      </c>
      <c r="R225" s="16">
        <v>5</v>
      </c>
      <c r="S225" s="17">
        <v>3.6666666669999999</v>
      </c>
      <c r="T225" s="16">
        <v>5</v>
      </c>
      <c r="U225" s="16">
        <v>6</v>
      </c>
      <c r="V225" s="16">
        <v>6</v>
      </c>
      <c r="W225" s="16">
        <v>6</v>
      </c>
      <c r="X225" s="17">
        <v>5.75</v>
      </c>
    </row>
    <row r="226" spans="1:24" x14ac:dyDescent="0.25">
      <c r="A226" s="18" t="s">
        <v>29</v>
      </c>
      <c r="B226" s="18" t="s">
        <v>32</v>
      </c>
      <c r="C226" s="18" t="s">
        <v>27</v>
      </c>
      <c r="D226" s="18" t="s">
        <v>30</v>
      </c>
      <c r="E226" s="19">
        <v>6</v>
      </c>
      <c r="F226" s="19">
        <v>6</v>
      </c>
      <c r="G226" s="19">
        <v>6</v>
      </c>
      <c r="H226" s="19">
        <v>6</v>
      </c>
      <c r="I226" s="19">
        <v>6</v>
      </c>
      <c r="J226" s="19">
        <v>5</v>
      </c>
      <c r="K226" s="19">
        <v>4</v>
      </c>
      <c r="L226" s="20">
        <v>5.5714285710000002</v>
      </c>
      <c r="M226" s="19">
        <v>4</v>
      </c>
      <c r="N226" s="19">
        <v>2</v>
      </c>
      <c r="O226" s="19">
        <v>0</v>
      </c>
      <c r="P226" s="19">
        <v>3</v>
      </c>
      <c r="Q226" s="19">
        <v>1</v>
      </c>
      <c r="R226" s="19">
        <v>5</v>
      </c>
      <c r="S226" s="20">
        <v>2.5</v>
      </c>
      <c r="T226" s="19">
        <v>6</v>
      </c>
      <c r="U226" s="19">
        <v>6</v>
      </c>
      <c r="V226" s="19">
        <v>6</v>
      </c>
      <c r="W226" s="19">
        <v>6</v>
      </c>
      <c r="X226" s="20">
        <v>6</v>
      </c>
    </row>
  </sheetData>
  <pageMargins left="0.7" right="0.7" top="0.78740157499999996" bottom="0.78740157499999996"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CA453F-A9FD-44DD-B0C0-46902519AA73}">
  <dimension ref="A1:C226"/>
  <sheetViews>
    <sheetView zoomScale="85" zoomScaleNormal="85" workbookViewId="0">
      <selection activeCell="P16" sqref="P16"/>
    </sheetView>
  </sheetViews>
  <sheetFormatPr baseColWidth="10" defaultRowHeight="15" x14ac:dyDescent="0.25"/>
  <cols>
    <col min="1" max="2" width="10.85546875" style="1" customWidth="1"/>
    <col min="3" max="3" width="10.85546875" customWidth="1"/>
  </cols>
  <sheetData>
    <row r="1" spans="1:3" x14ac:dyDescent="0.25">
      <c r="A1" s="1" t="s">
        <v>11</v>
      </c>
      <c r="B1" s="1" t="s">
        <v>18</v>
      </c>
      <c r="C1" t="s">
        <v>23</v>
      </c>
    </row>
    <row r="2" spans="1:3" x14ac:dyDescent="0.25">
      <c r="A2" s="1">
        <f t="shared" ref="A2:C2" si="0">AVERAGE(A8:A226)</f>
        <v>4.1050228310273953</v>
      </c>
      <c r="B2" s="1">
        <f t="shared" si="0"/>
        <v>3.6377473363744279</v>
      </c>
      <c r="C2" s="1">
        <f t="shared" si="0"/>
        <v>4.7089041095890414</v>
      </c>
    </row>
    <row r="3" spans="1:3" x14ac:dyDescent="0.25">
      <c r="A3" s="1">
        <f t="shared" ref="A3:C3" si="1">MEDIAN(A8:A226)</f>
        <v>4.2857142860000002</v>
      </c>
      <c r="B3" s="1">
        <f t="shared" si="1"/>
        <v>3.6666666669999999</v>
      </c>
      <c r="C3" s="1">
        <f t="shared" si="1"/>
        <v>4.75</v>
      </c>
    </row>
    <row r="4" spans="1:3" x14ac:dyDescent="0.25">
      <c r="A4" s="1">
        <f t="shared" ref="A4:C4" si="2">_xlfn.STDEV.S(A8:A226)</f>
        <v>0.92878005871446567</v>
      </c>
      <c r="B4" s="1">
        <f t="shared" si="2"/>
        <v>0.93653110941263085</v>
      </c>
      <c r="C4" s="1">
        <f t="shared" si="2"/>
        <v>0.96796186374357363</v>
      </c>
    </row>
    <row r="5" spans="1:3" x14ac:dyDescent="0.25">
      <c r="A5" s="1">
        <f t="shared" ref="A5:C5" si="3">A4/SQRT(COUNT(A8:A226))</f>
        <v>6.2761140198543369E-2</v>
      </c>
      <c r="B5" s="1">
        <f t="shared" si="3"/>
        <v>6.3284907666405335E-2</v>
      </c>
      <c r="C5" s="1">
        <f t="shared" si="3"/>
        <v>6.540880121967628E-2</v>
      </c>
    </row>
    <row r="7" spans="1:3" s="2" customFormat="1" x14ac:dyDescent="0.25">
      <c r="A7" s="11" t="s">
        <v>11</v>
      </c>
      <c r="B7" s="11" t="s">
        <v>18</v>
      </c>
      <c r="C7" s="11" t="s">
        <v>23</v>
      </c>
    </row>
    <row r="8" spans="1:3" x14ac:dyDescent="0.25">
      <c r="A8" s="14">
        <v>3.7142857139999998</v>
      </c>
      <c r="B8" s="14">
        <v>3</v>
      </c>
      <c r="C8" s="14">
        <v>4.5</v>
      </c>
    </row>
    <row r="9" spans="1:3" x14ac:dyDescent="0.25">
      <c r="A9" s="17">
        <v>3.7142857139999998</v>
      </c>
      <c r="B9" s="17">
        <v>2.3333333330000001</v>
      </c>
      <c r="C9" s="17">
        <v>4.25</v>
      </c>
    </row>
    <row r="10" spans="1:3" x14ac:dyDescent="0.25">
      <c r="A10" s="20">
        <v>5.1428571429999996</v>
      </c>
      <c r="B10" s="20">
        <v>3.6666666669999999</v>
      </c>
      <c r="C10" s="20">
        <v>5</v>
      </c>
    </row>
    <row r="11" spans="1:3" x14ac:dyDescent="0.25">
      <c r="A11" s="17">
        <v>4.7142857139999998</v>
      </c>
      <c r="B11" s="17">
        <v>4.5</v>
      </c>
      <c r="C11" s="17">
        <v>5.75</v>
      </c>
    </row>
    <row r="12" spans="1:3" x14ac:dyDescent="0.25">
      <c r="A12" s="20">
        <v>4.1428571429999996</v>
      </c>
      <c r="B12" s="20">
        <v>4</v>
      </c>
      <c r="C12" s="20">
        <v>5.5</v>
      </c>
    </row>
    <row r="13" spans="1:3" x14ac:dyDescent="0.25">
      <c r="A13" s="17">
        <v>3.8571428569999999</v>
      </c>
      <c r="B13" s="17">
        <v>2.6666666669999999</v>
      </c>
      <c r="C13" s="17">
        <v>5</v>
      </c>
    </row>
    <row r="14" spans="1:3" x14ac:dyDescent="0.25">
      <c r="A14" s="20">
        <v>5.1428571429999996</v>
      </c>
      <c r="B14" s="20">
        <v>3.1666666669999999</v>
      </c>
      <c r="C14" s="20">
        <v>5.75</v>
      </c>
    </row>
    <row r="15" spans="1:3" x14ac:dyDescent="0.25">
      <c r="A15" s="17">
        <v>2.4285714289999998</v>
      </c>
      <c r="B15" s="17">
        <v>3</v>
      </c>
      <c r="C15" s="17">
        <v>4.75</v>
      </c>
    </row>
    <row r="16" spans="1:3" x14ac:dyDescent="0.25">
      <c r="A16" s="20">
        <v>4.7142857139999998</v>
      </c>
      <c r="B16" s="20">
        <v>4.1666666670000003</v>
      </c>
      <c r="C16" s="20">
        <v>4.5</v>
      </c>
    </row>
    <row r="17" spans="1:3" x14ac:dyDescent="0.25">
      <c r="A17" s="17">
        <v>2.2857142860000002</v>
      </c>
      <c r="B17" s="17">
        <v>1</v>
      </c>
      <c r="C17" s="17">
        <v>5</v>
      </c>
    </row>
    <row r="18" spans="1:3" x14ac:dyDescent="0.25">
      <c r="A18" s="20">
        <v>3.7142857139999998</v>
      </c>
      <c r="B18" s="20">
        <v>3.5</v>
      </c>
      <c r="C18" s="20">
        <v>3.5</v>
      </c>
    </row>
    <row r="19" spans="1:3" x14ac:dyDescent="0.25">
      <c r="A19" s="17">
        <v>3.5714285710000002</v>
      </c>
      <c r="B19" s="17">
        <v>2.3333333330000001</v>
      </c>
      <c r="C19" s="17">
        <v>3</v>
      </c>
    </row>
    <row r="20" spans="1:3" x14ac:dyDescent="0.25">
      <c r="A20" s="20">
        <v>3</v>
      </c>
      <c r="B20" s="20">
        <v>4.1666666670000003</v>
      </c>
      <c r="C20" s="20">
        <v>5.5</v>
      </c>
    </row>
    <row r="21" spans="1:3" x14ac:dyDescent="0.25">
      <c r="A21" s="17">
        <v>3.8571428569999999</v>
      </c>
      <c r="B21" s="17">
        <v>3.8333333330000001</v>
      </c>
      <c r="C21" s="17">
        <v>4</v>
      </c>
    </row>
    <row r="22" spans="1:3" x14ac:dyDescent="0.25">
      <c r="A22" s="20">
        <v>5</v>
      </c>
      <c r="B22" s="20">
        <v>2.1666666669999999</v>
      </c>
      <c r="C22" s="20">
        <v>4.75</v>
      </c>
    </row>
    <row r="23" spans="1:3" x14ac:dyDescent="0.25">
      <c r="A23" s="17">
        <v>5.2857142860000002</v>
      </c>
      <c r="B23" s="17">
        <v>5</v>
      </c>
      <c r="C23" s="17">
        <v>4.75</v>
      </c>
    </row>
    <row r="24" spans="1:3" x14ac:dyDescent="0.25">
      <c r="A24" s="20">
        <v>4.4285714289999998</v>
      </c>
      <c r="B24" s="20">
        <v>3.6666666669999999</v>
      </c>
      <c r="C24" s="20">
        <v>4.5</v>
      </c>
    </row>
    <row r="25" spans="1:3" x14ac:dyDescent="0.25">
      <c r="A25" s="17">
        <v>4</v>
      </c>
      <c r="B25" s="17">
        <v>2.8333333330000001</v>
      </c>
      <c r="C25" s="17">
        <v>3.75</v>
      </c>
    </row>
    <row r="26" spans="1:3" x14ac:dyDescent="0.25">
      <c r="A26" s="20">
        <v>4.7142857139999998</v>
      </c>
      <c r="B26" s="20">
        <v>3</v>
      </c>
      <c r="C26" s="20">
        <v>4.75</v>
      </c>
    </row>
    <row r="27" spans="1:3" x14ac:dyDescent="0.25">
      <c r="A27" s="17">
        <v>3.7142857139999998</v>
      </c>
      <c r="B27" s="17">
        <v>3.8333333330000001</v>
      </c>
      <c r="C27" s="17">
        <v>4.5</v>
      </c>
    </row>
    <row r="28" spans="1:3" x14ac:dyDescent="0.25">
      <c r="A28" s="20">
        <v>3.7142857139999998</v>
      </c>
      <c r="B28" s="20">
        <v>4.8333333329999997</v>
      </c>
      <c r="C28" s="20">
        <v>4.75</v>
      </c>
    </row>
    <row r="29" spans="1:3" x14ac:dyDescent="0.25">
      <c r="A29" s="17">
        <v>5.4285714289999998</v>
      </c>
      <c r="B29" s="17">
        <v>4.8333333329999997</v>
      </c>
      <c r="C29" s="17">
        <v>6</v>
      </c>
    </row>
    <row r="30" spans="1:3" x14ac:dyDescent="0.25">
      <c r="A30" s="20">
        <v>3.4285714289999998</v>
      </c>
      <c r="B30" s="20">
        <v>3.3333333330000001</v>
      </c>
      <c r="C30" s="20">
        <v>4.5</v>
      </c>
    </row>
    <row r="31" spans="1:3" x14ac:dyDescent="0.25">
      <c r="A31" s="17">
        <v>4</v>
      </c>
      <c r="B31" s="17">
        <v>2.5</v>
      </c>
      <c r="C31" s="17">
        <v>3.75</v>
      </c>
    </row>
    <row r="32" spans="1:3" x14ac:dyDescent="0.25">
      <c r="A32" s="20">
        <v>3.5714285710000002</v>
      </c>
      <c r="B32" s="20">
        <v>5.1666666670000003</v>
      </c>
      <c r="C32" s="20">
        <v>5.5</v>
      </c>
    </row>
    <row r="33" spans="1:3" x14ac:dyDescent="0.25">
      <c r="A33" s="17">
        <v>4.7142857139999998</v>
      </c>
      <c r="B33" s="17">
        <v>3.6666666669999999</v>
      </c>
      <c r="C33" s="17">
        <v>4.5</v>
      </c>
    </row>
    <row r="34" spans="1:3" x14ac:dyDescent="0.25">
      <c r="A34" s="20">
        <v>3.8571428569999999</v>
      </c>
      <c r="B34" s="20">
        <v>4.8333333329999997</v>
      </c>
      <c r="C34" s="20">
        <v>4.75</v>
      </c>
    </row>
    <row r="35" spans="1:3" x14ac:dyDescent="0.25">
      <c r="A35" s="17">
        <v>4.7142857139999998</v>
      </c>
      <c r="B35" s="17">
        <v>6</v>
      </c>
      <c r="C35" s="17">
        <v>6</v>
      </c>
    </row>
    <row r="36" spans="1:3" x14ac:dyDescent="0.25">
      <c r="A36" s="20">
        <v>4.5714285710000002</v>
      </c>
      <c r="B36" s="20">
        <v>3.6666666669999999</v>
      </c>
      <c r="C36" s="20">
        <v>4.75</v>
      </c>
    </row>
    <row r="37" spans="1:3" x14ac:dyDescent="0.25">
      <c r="A37" s="17">
        <v>3.4285714289999998</v>
      </c>
      <c r="B37" s="17">
        <v>1.5</v>
      </c>
      <c r="C37" s="17">
        <v>4.25</v>
      </c>
    </row>
    <row r="38" spans="1:3" x14ac:dyDescent="0.25">
      <c r="A38" s="20">
        <v>3.5714285710000002</v>
      </c>
      <c r="B38" s="20">
        <v>3.3333333330000001</v>
      </c>
      <c r="C38" s="20">
        <v>4</v>
      </c>
    </row>
    <row r="39" spans="1:3" x14ac:dyDescent="0.25">
      <c r="A39" s="17">
        <v>5</v>
      </c>
      <c r="B39" s="17">
        <v>3.6666666669999999</v>
      </c>
      <c r="C39" s="17">
        <v>6</v>
      </c>
    </row>
    <row r="40" spans="1:3" x14ac:dyDescent="0.25">
      <c r="A40" s="20">
        <v>3.7142857139999998</v>
      </c>
      <c r="B40" s="20">
        <v>2.8333333330000001</v>
      </c>
      <c r="C40" s="20">
        <v>4</v>
      </c>
    </row>
    <row r="41" spans="1:3" x14ac:dyDescent="0.25">
      <c r="A41" s="17">
        <v>4.4285714289999998</v>
      </c>
      <c r="B41" s="17">
        <v>4.1666666670000003</v>
      </c>
      <c r="C41" s="17">
        <v>4.25</v>
      </c>
    </row>
    <row r="42" spans="1:3" x14ac:dyDescent="0.25">
      <c r="A42" s="20">
        <v>5</v>
      </c>
      <c r="B42" s="20">
        <v>2.5</v>
      </c>
      <c r="C42" s="20">
        <v>5.5</v>
      </c>
    </row>
    <row r="43" spans="1:3" x14ac:dyDescent="0.25">
      <c r="A43" s="17">
        <v>4.4285714289999998</v>
      </c>
      <c r="B43" s="17">
        <v>4.5</v>
      </c>
      <c r="C43" s="17">
        <v>5.25</v>
      </c>
    </row>
    <row r="44" spans="1:3" x14ac:dyDescent="0.25">
      <c r="A44" s="20">
        <v>4.5714285710000002</v>
      </c>
      <c r="B44" s="20">
        <v>3.6666666669999999</v>
      </c>
      <c r="C44" s="20">
        <v>3.5</v>
      </c>
    </row>
    <row r="45" spans="1:3" x14ac:dyDescent="0.25">
      <c r="A45" s="17">
        <v>3.4285714289999998</v>
      </c>
      <c r="B45" s="17">
        <v>4.5</v>
      </c>
      <c r="C45" s="17">
        <v>5.25</v>
      </c>
    </row>
    <row r="46" spans="1:3" x14ac:dyDescent="0.25">
      <c r="A46" s="20">
        <v>4.2857142860000002</v>
      </c>
      <c r="B46" s="20">
        <v>5.1666666670000003</v>
      </c>
      <c r="C46" s="20">
        <v>5.5</v>
      </c>
    </row>
    <row r="47" spans="1:3" x14ac:dyDescent="0.25">
      <c r="A47" s="17">
        <v>3.5714285710000002</v>
      </c>
      <c r="B47" s="17">
        <v>3.6666666669999999</v>
      </c>
      <c r="C47" s="17">
        <v>5.25</v>
      </c>
    </row>
    <row r="48" spans="1:3" x14ac:dyDescent="0.25">
      <c r="A48" s="20">
        <v>3.8571428569999999</v>
      </c>
      <c r="B48" s="20">
        <v>3.3333333330000001</v>
      </c>
      <c r="C48" s="20">
        <v>4.5</v>
      </c>
    </row>
    <row r="49" spans="1:3" x14ac:dyDescent="0.25">
      <c r="A49" s="17">
        <v>3.1428571430000001</v>
      </c>
      <c r="B49" s="17">
        <v>2.8333333330000001</v>
      </c>
      <c r="C49" s="17">
        <v>3.5</v>
      </c>
    </row>
    <row r="50" spans="1:3" x14ac:dyDescent="0.25">
      <c r="A50" s="20">
        <v>1.571428571</v>
      </c>
      <c r="B50" s="20">
        <v>3.6666666669999999</v>
      </c>
      <c r="C50" s="20">
        <v>4.5</v>
      </c>
    </row>
    <row r="51" spans="1:3" x14ac:dyDescent="0.25">
      <c r="A51" s="17">
        <v>4.2857142860000002</v>
      </c>
      <c r="B51" s="17">
        <v>4.3333333329999997</v>
      </c>
      <c r="C51" s="17">
        <v>5.5</v>
      </c>
    </row>
    <row r="52" spans="1:3" x14ac:dyDescent="0.25">
      <c r="A52" s="20">
        <v>3.8571428569999999</v>
      </c>
      <c r="B52" s="20">
        <v>3.8333333330000001</v>
      </c>
      <c r="C52" s="20">
        <v>5</v>
      </c>
    </row>
    <row r="53" spans="1:3" x14ac:dyDescent="0.25">
      <c r="A53" s="17">
        <v>5.4285714289999998</v>
      </c>
      <c r="B53" s="17">
        <v>3.1666666669999999</v>
      </c>
      <c r="C53" s="17">
        <v>3.75</v>
      </c>
    </row>
    <row r="54" spans="1:3" x14ac:dyDescent="0.25">
      <c r="A54" s="20">
        <v>5</v>
      </c>
      <c r="B54" s="20">
        <v>3</v>
      </c>
      <c r="C54" s="20">
        <v>4.25</v>
      </c>
    </row>
    <row r="55" spans="1:3" x14ac:dyDescent="0.25">
      <c r="A55" s="17">
        <v>4.7142857139999998</v>
      </c>
      <c r="B55" s="17">
        <v>5.3333333329999997</v>
      </c>
      <c r="C55" s="17">
        <v>5.5</v>
      </c>
    </row>
    <row r="56" spans="1:3" x14ac:dyDescent="0.25">
      <c r="A56" s="20">
        <v>2.1428571430000001</v>
      </c>
      <c r="B56" s="20">
        <v>4</v>
      </c>
      <c r="C56" s="20">
        <v>5.75</v>
      </c>
    </row>
    <row r="57" spans="1:3" x14ac:dyDescent="0.25">
      <c r="A57" s="17">
        <v>3.5714285710000002</v>
      </c>
      <c r="B57" s="17">
        <v>2.6666666669999999</v>
      </c>
      <c r="C57" s="17">
        <v>5</v>
      </c>
    </row>
    <row r="58" spans="1:3" x14ac:dyDescent="0.25">
      <c r="A58" s="20">
        <v>1.2857142859999999</v>
      </c>
      <c r="B58" s="20">
        <v>2.8333333330000001</v>
      </c>
      <c r="C58" s="20">
        <v>2.25</v>
      </c>
    </row>
    <row r="59" spans="1:3" x14ac:dyDescent="0.25">
      <c r="A59" s="17">
        <v>3.4285714289999998</v>
      </c>
      <c r="B59" s="17">
        <v>3.8333333330000001</v>
      </c>
      <c r="C59" s="17">
        <v>5.25</v>
      </c>
    </row>
    <row r="60" spans="1:3" x14ac:dyDescent="0.25">
      <c r="A60" s="20">
        <v>4.8571428570000004</v>
      </c>
      <c r="B60" s="20">
        <v>4.1666666670000003</v>
      </c>
      <c r="C60" s="20">
        <v>4.5</v>
      </c>
    </row>
    <row r="61" spans="1:3" x14ac:dyDescent="0.25">
      <c r="A61" s="17">
        <v>4.4285714289999998</v>
      </c>
      <c r="B61" s="17">
        <v>5</v>
      </c>
      <c r="C61" s="17">
        <v>4.5</v>
      </c>
    </row>
    <row r="62" spans="1:3" x14ac:dyDescent="0.25">
      <c r="A62" s="20">
        <v>3.8571428569999999</v>
      </c>
      <c r="B62" s="20">
        <v>4.8333333329999997</v>
      </c>
      <c r="C62" s="20">
        <v>4.25</v>
      </c>
    </row>
    <row r="63" spans="1:3" x14ac:dyDescent="0.25">
      <c r="A63" s="17">
        <v>3.4285714289999998</v>
      </c>
      <c r="B63" s="17">
        <v>2.6666666669999999</v>
      </c>
      <c r="C63" s="17">
        <v>5.25</v>
      </c>
    </row>
    <row r="64" spans="1:3" x14ac:dyDescent="0.25">
      <c r="A64" s="20">
        <v>3.8571428569999999</v>
      </c>
      <c r="B64" s="20">
        <v>3.3333333330000001</v>
      </c>
      <c r="C64" s="20">
        <v>4</v>
      </c>
    </row>
    <row r="65" spans="1:3" x14ac:dyDescent="0.25">
      <c r="A65" s="17">
        <v>5.5714285710000002</v>
      </c>
      <c r="B65" s="17">
        <v>4.6666666670000003</v>
      </c>
      <c r="C65" s="17">
        <v>4.25</v>
      </c>
    </row>
    <row r="66" spans="1:3" x14ac:dyDescent="0.25">
      <c r="A66" s="20">
        <v>3.8571428569999999</v>
      </c>
      <c r="B66" s="20">
        <v>3.3333333330000001</v>
      </c>
      <c r="C66" s="20">
        <v>4.25</v>
      </c>
    </row>
    <row r="67" spans="1:3" x14ac:dyDescent="0.25">
      <c r="A67" s="17">
        <v>3</v>
      </c>
      <c r="B67" s="17">
        <v>2.6666666669999999</v>
      </c>
      <c r="C67" s="17">
        <v>4</v>
      </c>
    </row>
    <row r="68" spans="1:3" x14ac:dyDescent="0.25">
      <c r="A68" s="20">
        <v>3.7142857139999998</v>
      </c>
      <c r="B68" s="20">
        <v>2.6666666669999999</v>
      </c>
      <c r="C68" s="20">
        <v>3</v>
      </c>
    </row>
    <row r="69" spans="1:3" x14ac:dyDescent="0.25">
      <c r="A69" s="17">
        <v>3.7142857139999998</v>
      </c>
      <c r="B69" s="17">
        <v>4.1666666670000003</v>
      </c>
      <c r="C69" s="17">
        <v>5.75</v>
      </c>
    </row>
    <row r="70" spans="1:3" x14ac:dyDescent="0.25">
      <c r="A70" s="20">
        <v>3.1428571430000001</v>
      </c>
      <c r="B70" s="20">
        <v>4.1666666670000003</v>
      </c>
      <c r="C70" s="20">
        <v>3.75</v>
      </c>
    </row>
    <row r="71" spans="1:3" x14ac:dyDescent="0.25">
      <c r="A71" s="17">
        <v>5</v>
      </c>
      <c r="B71" s="17">
        <v>4.3333333329999997</v>
      </c>
      <c r="C71" s="17">
        <v>5.5</v>
      </c>
    </row>
    <row r="72" spans="1:3" x14ac:dyDescent="0.25">
      <c r="A72" s="20">
        <v>3.1428571430000001</v>
      </c>
      <c r="B72" s="20">
        <v>3</v>
      </c>
      <c r="C72" s="20">
        <v>4.75</v>
      </c>
    </row>
    <row r="73" spans="1:3" x14ac:dyDescent="0.25">
      <c r="A73" s="17">
        <v>4</v>
      </c>
      <c r="B73" s="17">
        <v>3.1666666669999999</v>
      </c>
      <c r="C73" s="17">
        <v>5.5</v>
      </c>
    </row>
    <row r="74" spans="1:3" x14ac:dyDescent="0.25">
      <c r="A74" s="20">
        <v>4.2857142860000002</v>
      </c>
      <c r="B74" s="20">
        <v>3.8333333330000001</v>
      </c>
      <c r="C74" s="20">
        <v>5.75</v>
      </c>
    </row>
    <row r="75" spans="1:3" x14ac:dyDescent="0.25">
      <c r="A75" s="17">
        <v>4.7142857139999998</v>
      </c>
      <c r="B75" s="17">
        <v>3.8333333330000001</v>
      </c>
      <c r="C75" s="17">
        <v>5.25</v>
      </c>
    </row>
    <row r="76" spans="1:3" x14ac:dyDescent="0.25">
      <c r="A76" s="20">
        <v>5.4285714289999998</v>
      </c>
      <c r="B76" s="20">
        <v>5.1666666670000003</v>
      </c>
      <c r="C76" s="20">
        <v>5.75</v>
      </c>
    </row>
    <row r="77" spans="1:3" x14ac:dyDescent="0.25">
      <c r="A77" s="17">
        <v>2.5714285710000002</v>
      </c>
      <c r="B77" s="17">
        <v>2.1666666669999999</v>
      </c>
      <c r="C77" s="17">
        <v>4.5</v>
      </c>
    </row>
    <row r="78" spans="1:3" x14ac:dyDescent="0.25">
      <c r="A78" s="20">
        <v>5</v>
      </c>
      <c r="B78" s="20">
        <v>2.8333333330000001</v>
      </c>
      <c r="C78" s="20">
        <v>4.25</v>
      </c>
    </row>
    <row r="79" spans="1:3" x14ac:dyDescent="0.25">
      <c r="A79" s="17">
        <v>4.7142857139999998</v>
      </c>
      <c r="B79" s="17">
        <v>4.8333333329999997</v>
      </c>
      <c r="C79" s="17">
        <v>6</v>
      </c>
    </row>
    <row r="80" spans="1:3" x14ac:dyDescent="0.25">
      <c r="A80" s="20">
        <v>4.8571428570000004</v>
      </c>
      <c r="B80" s="20">
        <v>3.3333333330000001</v>
      </c>
      <c r="C80" s="20">
        <v>3</v>
      </c>
    </row>
    <row r="81" spans="1:3" x14ac:dyDescent="0.25">
      <c r="A81" s="17">
        <v>4.8571428570000004</v>
      </c>
      <c r="B81" s="17">
        <v>4.6666666670000003</v>
      </c>
      <c r="C81" s="17">
        <v>6</v>
      </c>
    </row>
    <row r="82" spans="1:3" x14ac:dyDescent="0.25">
      <c r="A82" s="20">
        <v>4.5714285710000002</v>
      </c>
      <c r="B82" s="20">
        <v>4.8333333329999997</v>
      </c>
      <c r="C82" s="20">
        <v>5.75</v>
      </c>
    </row>
    <row r="83" spans="1:3" x14ac:dyDescent="0.25">
      <c r="A83" s="17">
        <v>4.7142857139999998</v>
      </c>
      <c r="B83" s="17">
        <v>2.6666666669999999</v>
      </c>
      <c r="C83" s="17">
        <v>4.75</v>
      </c>
    </row>
    <row r="84" spans="1:3" x14ac:dyDescent="0.25">
      <c r="A84" s="20">
        <v>4.8571428570000004</v>
      </c>
      <c r="B84" s="20">
        <v>3.8333333330000001</v>
      </c>
      <c r="C84" s="20">
        <v>5.75</v>
      </c>
    </row>
    <row r="85" spans="1:3" x14ac:dyDescent="0.25">
      <c r="A85" s="17">
        <v>4.7142857139999998</v>
      </c>
      <c r="B85" s="17">
        <v>2.8333333330000001</v>
      </c>
      <c r="C85" s="17">
        <v>4</v>
      </c>
    </row>
    <row r="86" spans="1:3" x14ac:dyDescent="0.25">
      <c r="A86" s="20">
        <v>5.1428571429999996</v>
      </c>
      <c r="B86" s="20">
        <v>5.1666666670000003</v>
      </c>
      <c r="C86" s="20">
        <v>5.75</v>
      </c>
    </row>
    <row r="87" spans="1:3" x14ac:dyDescent="0.25">
      <c r="A87" s="17">
        <v>5.4285714289999998</v>
      </c>
      <c r="B87" s="17">
        <v>2.8333333330000001</v>
      </c>
      <c r="C87" s="17">
        <v>6</v>
      </c>
    </row>
    <row r="88" spans="1:3" x14ac:dyDescent="0.25">
      <c r="A88" s="20">
        <v>3.8571428569999999</v>
      </c>
      <c r="B88" s="20">
        <v>3.3333333330000001</v>
      </c>
      <c r="C88" s="20">
        <v>2</v>
      </c>
    </row>
    <row r="89" spans="1:3" x14ac:dyDescent="0.25">
      <c r="A89" s="17">
        <v>3.8571428569999999</v>
      </c>
      <c r="B89" s="17">
        <v>3</v>
      </c>
      <c r="C89" s="17">
        <v>5</v>
      </c>
    </row>
    <row r="90" spans="1:3" x14ac:dyDescent="0.25">
      <c r="A90" s="20">
        <v>5</v>
      </c>
      <c r="B90" s="20">
        <v>4.8333333329999997</v>
      </c>
      <c r="C90" s="20">
        <v>4.5</v>
      </c>
    </row>
    <row r="91" spans="1:3" x14ac:dyDescent="0.25">
      <c r="A91" s="17">
        <v>4.5714285710000002</v>
      </c>
      <c r="B91" s="17">
        <v>3.3333333330000001</v>
      </c>
      <c r="C91" s="17">
        <v>4.75</v>
      </c>
    </row>
    <row r="92" spans="1:3" x14ac:dyDescent="0.25">
      <c r="A92" s="20">
        <v>3</v>
      </c>
      <c r="B92" s="20">
        <v>3.1666666669999999</v>
      </c>
      <c r="C92" s="20">
        <v>3.5</v>
      </c>
    </row>
    <row r="93" spans="1:3" x14ac:dyDescent="0.25">
      <c r="A93" s="17">
        <v>2.8571428569999999</v>
      </c>
      <c r="B93" s="17">
        <v>4.3333333329999997</v>
      </c>
      <c r="C93" s="17">
        <v>3.5</v>
      </c>
    </row>
    <row r="94" spans="1:3" x14ac:dyDescent="0.25">
      <c r="A94" s="20">
        <v>2</v>
      </c>
      <c r="B94" s="20">
        <v>3.1666666669999999</v>
      </c>
      <c r="C94" s="20">
        <v>1.75</v>
      </c>
    </row>
    <row r="95" spans="1:3" x14ac:dyDescent="0.25">
      <c r="A95" s="17">
        <v>5</v>
      </c>
      <c r="B95" s="17">
        <v>5.6666666670000003</v>
      </c>
      <c r="C95" s="17">
        <v>5.75</v>
      </c>
    </row>
    <row r="96" spans="1:3" x14ac:dyDescent="0.25">
      <c r="A96" s="20">
        <v>4.4285714289999998</v>
      </c>
      <c r="B96" s="20">
        <v>3.3333333330000001</v>
      </c>
      <c r="C96" s="20">
        <v>4.75</v>
      </c>
    </row>
    <row r="97" spans="1:3" x14ac:dyDescent="0.25">
      <c r="A97" s="17">
        <v>5.2857142860000002</v>
      </c>
      <c r="B97" s="17">
        <v>3</v>
      </c>
      <c r="C97" s="17">
        <v>5.5</v>
      </c>
    </row>
    <row r="98" spans="1:3" x14ac:dyDescent="0.25">
      <c r="A98" s="20">
        <v>4.5714285710000002</v>
      </c>
      <c r="B98" s="20">
        <v>4.3333333329999997</v>
      </c>
      <c r="C98" s="20">
        <v>5</v>
      </c>
    </row>
    <row r="99" spans="1:3" x14ac:dyDescent="0.25">
      <c r="A99" s="17">
        <v>4.2857142860000002</v>
      </c>
      <c r="B99" s="17">
        <v>3.6666666669999999</v>
      </c>
      <c r="C99" s="17">
        <v>6</v>
      </c>
    </row>
    <row r="100" spans="1:3" x14ac:dyDescent="0.25">
      <c r="A100" s="20">
        <v>3.2857142860000002</v>
      </c>
      <c r="B100" s="20">
        <v>5.3333333329999997</v>
      </c>
      <c r="C100" s="20">
        <v>4.5</v>
      </c>
    </row>
    <row r="101" spans="1:3" x14ac:dyDescent="0.25">
      <c r="A101" s="17">
        <v>5.1428571429999996</v>
      </c>
      <c r="B101" s="17">
        <v>3.6666666669999999</v>
      </c>
      <c r="C101" s="17">
        <v>5</v>
      </c>
    </row>
    <row r="102" spans="1:3" x14ac:dyDescent="0.25">
      <c r="A102" s="20">
        <v>4.4285714289999998</v>
      </c>
      <c r="B102" s="20">
        <v>4.8333333329999997</v>
      </c>
      <c r="C102" s="20">
        <v>5</v>
      </c>
    </row>
    <row r="103" spans="1:3" x14ac:dyDescent="0.25">
      <c r="A103" s="17">
        <v>3.8571428569999999</v>
      </c>
      <c r="B103" s="17">
        <v>4.3333333329999997</v>
      </c>
      <c r="C103" s="17">
        <v>4.75</v>
      </c>
    </row>
    <row r="104" spans="1:3" x14ac:dyDescent="0.25">
      <c r="A104" s="20">
        <v>2.2857142860000002</v>
      </c>
      <c r="B104" s="20">
        <v>4</v>
      </c>
      <c r="C104" s="20">
        <v>3.75</v>
      </c>
    </row>
    <row r="105" spans="1:3" x14ac:dyDescent="0.25">
      <c r="A105" s="17">
        <v>5</v>
      </c>
      <c r="B105" s="17">
        <v>3.6666666669999999</v>
      </c>
      <c r="C105" s="17">
        <v>5.25</v>
      </c>
    </row>
    <row r="106" spans="1:3" x14ac:dyDescent="0.25">
      <c r="A106" s="20">
        <v>3.7142857139999998</v>
      </c>
      <c r="B106" s="20">
        <v>3</v>
      </c>
      <c r="C106" s="20">
        <v>5</v>
      </c>
    </row>
    <row r="107" spans="1:3" x14ac:dyDescent="0.25">
      <c r="A107" s="17">
        <v>3</v>
      </c>
      <c r="B107" s="17">
        <v>2.5</v>
      </c>
      <c r="C107" s="17">
        <v>4.5</v>
      </c>
    </row>
    <row r="108" spans="1:3" x14ac:dyDescent="0.25">
      <c r="A108" s="20">
        <v>3</v>
      </c>
      <c r="B108" s="20">
        <v>4.3333333329999997</v>
      </c>
      <c r="C108" s="20">
        <v>6</v>
      </c>
    </row>
    <row r="109" spans="1:3" x14ac:dyDescent="0.25">
      <c r="A109" s="17">
        <v>3.5714285710000002</v>
      </c>
      <c r="B109" s="17">
        <v>5</v>
      </c>
      <c r="C109" s="17">
        <v>5</v>
      </c>
    </row>
    <row r="110" spans="1:3" x14ac:dyDescent="0.25">
      <c r="A110" s="20">
        <v>4</v>
      </c>
      <c r="B110" s="20">
        <v>4.3333333329999997</v>
      </c>
      <c r="C110" s="20">
        <v>6</v>
      </c>
    </row>
    <row r="111" spans="1:3" x14ac:dyDescent="0.25">
      <c r="A111" s="17">
        <v>4.7142857139999998</v>
      </c>
      <c r="B111" s="17">
        <v>3.6666666669999999</v>
      </c>
      <c r="C111" s="17">
        <v>5.75</v>
      </c>
    </row>
    <row r="112" spans="1:3" x14ac:dyDescent="0.25">
      <c r="A112" s="20">
        <v>4.8571428570000004</v>
      </c>
      <c r="B112" s="20">
        <v>5</v>
      </c>
      <c r="C112" s="20">
        <v>4.75</v>
      </c>
    </row>
    <row r="113" spans="1:3" x14ac:dyDescent="0.25">
      <c r="A113" s="17">
        <v>4.5714285710000002</v>
      </c>
      <c r="B113" s="17">
        <v>1.6666666670000001</v>
      </c>
      <c r="C113" s="17">
        <v>4.75</v>
      </c>
    </row>
    <row r="114" spans="1:3" x14ac:dyDescent="0.25">
      <c r="A114" s="20">
        <v>4.8571428570000004</v>
      </c>
      <c r="B114" s="20">
        <v>5</v>
      </c>
      <c r="C114" s="20">
        <v>5.25</v>
      </c>
    </row>
    <row r="115" spans="1:3" x14ac:dyDescent="0.25">
      <c r="A115" s="17">
        <v>4.4285714289999998</v>
      </c>
      <c r="B115" s="17">
        <v>2.6666666669999999</v>
      </c>
      <c r="C115" s="17">
        <v>4.75</v>
      </c>
    </row>
    <row r="116" spans="1:3" x14ac:dyDescent="0.25">
      <c r="A116" s="20">
        <v>3.8571428569999999</v>
      </c>
      <c r="B116" s="20">
        <v>2.8333333330000001</v>
      </c>
      <c r="C116" s="20">
        <v>4.25</v>
      </c>
    </row>
    <row r="117" spans="1:3" x14ac:dyDescent="0.25">
      <c r="A117" s="17">
        <v>3.1428571430000001</v>
      </c>
      <c r="B117" s="17">
        <v>2.3333333330000001</v>
      </c>
      <c r="C117" s="17">
        <v>4</v>
      </c>
    </row>
    <row r="118" spans="1:3" x14ac:dyDescent="0.25">
      <c r="A118" s="20">
        <v>4</v>
      </c>
      <c r="B118" s="20">
        <v>1.6666666670000001</v>
      </c>
      <c r="C118" s="20">
        <v>6</v>
      </c>
    </row>
    <row r="119" spans="1:3" x14ac:dyDescent="0.25">
      <c r="A119" s="17">
        <v>3.8571428569999999</v>
      </c>
      <c r="B119" s="17">
        <v>2</v>
      </c>
      <c r="C119" s="17">
        <v>4</v>
      </c>
    </row>
    <row r="120" spans="1:3" x14ac:dyDescent="0.25">
      <c r="A120" s="20">
        <v>2.2857142860000002</v>
      </c>
      <c r="B120" s="20">
        <v>1.1666666670000001</v>
      </c>
      <c r="C120" s="20">
        <v>2</v>
      </c>
    </row>
    <row r="121" spans="1:3" x14ac:dyDescent="0.25">
      <c r="A121" s="17">
        <v>5.2857142860000002</v>
      </c>
      <c r="B121" s="17">
        <v>4.6666666670000003</v>
      </c>
      <c r="C121" s="17">
        <v>5.75</v>
      </c>
    </row>
    <row r="122" spans="1:3" x14ac:dyDescent="0.25">
      <c r="A122" s="20">
        <v>4.2857142860000002</v>
      </c>
      <c r="B122" s="20">
        <v>2.5</v>
      </c>
      <c r="C122" s="20">
        <v>5</v>
      </c>
    </row>
    <row r="123" spans="1:3" x14ac:dyDescent="0.25">
      <c r="A123" s="17">
        <v>4.4285714289999998</v>
      </c>
      <c r="B123" s="17">
        <v>2.6666666669999999</v>
      </c>
      <c r="C123" s="17">
        <v>4.5</v>
      </c>
    </row>
    <row r="124" spans="1:3" x14ac:dyDescent="0.25">
      <c r="A124" s="20">
        <v>4.8571428570000004</v>
      </c>
      <c r="B124" s="20">
        <v>4.6666666670000003</v>
      </c>
      <c r="C124" s="20">
        <v>4.5</v>
      </c>
    </row>
    <row r="125" spans="1:3" x14ac:dyDescent="0.25">
      <c r="A125" s="17">
        <v>4.7142857139999998</v>
      </c>
      <c r="B125" s="17">
        <v>3.6666666669999999</v>
      </c>
      <c r="C125" s="17">
        <v>3.25</v>
      </c>
    </row>
    <row r="126" spans="1:3" x14ac:dyDescent="0.25">
      <c r="A126" s="20">
        <v>5</v>
      </c>
      <c r="B126" s="20">
        <v>3.5</v>
      </c>
      <c r="C126" s="20">
        <v>5</v>
      </c>
    </row>
    <row r="127" spans="1:3" x14ac:dyDescent="0.25">
      <c r="A127" s="17">
        <v>3.5714285710000002</v>
      </c>
      <c r="B127" s="17">
        <v>3.8333333330000001</v>
      </c>
      <c r="C127" s="17">
        <v>4.5</v>
      </c>
    </row>
    <row r="128" spans="1:3" x14ac:dyDescent="0.25">
      <c r="A128" s="20">
        <v>4.1428571429999996</v>
      </c>
      <c r="B128" s="20">
        <v>3.3333333330000001</v>
      </c>
      <c r="C128" s="20">
        <v>3.75</v>
      </c>
    </row>
    <row r="129" spans="1:3" x14ac:dyDescent="0.25">
      <c r="A129" s="17">
        <v>1.8571428569999999</v>
      </c>
      <c r="B129" s="17">
        <v>3.1666666669999999</v>
      </c>
      <c r="C129" s="17">
        <v>2</v>
      </c>
    </row>
    <row r="130" spans="1:3" x14ac:dyDescent="0.25">
      <c r="A130" s="20">
        <v>5.2857142860000002</v>
      </c>
      <c r="B130" s="20">
        <v>3.5</v>
      </c>
      <c r="C130" s="20">
        <v>4.25</v>
      </c>
    </row>
    <row r="131" spans="1:3" x14ac:dyDescent="0.25">
      <c r="A131" s="17">
        <v>4.4285714289999998</v>
      </c>
      <c r="B131" s="17">
        <v>3</v>
      </c>
      <c r="C131" s="17">
        <v>5.75</v>
      </c>
    </row>
    <row r="132" spans="1:3" x14ac:dyDescent="0.25">
      <c r="A132" s="20">
        <v>2</v>
      </c>
      <c r="B132" s="20">
        <v>3.1666666669999999</v>
      </c>
      <c r="C132" s="20">
        <v>2.5</v>
      </c>
    </row>
    <row r="133" spans="1:3" x14ac:dyDescent="0.25">
      <c r="A133" s="17">
        <v>4.1428571429999996</v>
      </c>
      <c r="B133" s="17">
        <v>4.3333333329999997</v>
      </c>
      <c r="C133" s="17">
        <v>4.5</v>
      </c>
    </row>
    <row r="134" spans="1:3" x14ac:dyDescent="0.25">
      <c r="A134" s="20">
        <v>2.4285714289999998</v>
      </c>
      <c r="B134" s="20">
        <v>3.1666666669999999</v>
      </c>
      <c r="C134" s="20">
        <v>5</v>
      </c>
    </row>
    <row r="135" spans="1:3" x14ac:dyDescent="0.25">
      <c r="A135" s="17">
        <v>4.1428571429999996</v>
      </c>
      <c r="B135" s="17">
        <v>4.6666666670000003</v>
      </c>
      <c r="C135" s="17">
        <v>4.75</v>
      </c>
    </row>
    <row r="136" spans="1:3" x14ac:dyDescent="0.25">
      <c r="A136" s="20">
        <v>4.5714285710000002</v>
      </c>
      <c r="B136" s="20">
        <v>3.3333333330000001</v>
      </c>
      <c r="C136" s="20">
        <v>3.75</v>
      </c>
    </row>
    <row r="137" spans="1:3" x14ac:dyDescent="0.25">
      <c r="A137" s="17">
        <v>4.8571428570000004</v>
      </c>
      <c r="B137" s="17">
        <v>4.3333333329999997</v>
      </c>
      <c r="C137" s="17">
        <v>4.75</v>
      </c>
    </row>
    <row r="138" spans="1:3" x14ac:dyDescent="0.25">
      <c r="A138" s="20">
        <v>4.1428571429999996</v>
      </c>
      <c r="B138" s="20">
        <v>3.3333333330000001</v>
      </c>
      <c r="C138" s="20">
        <v>5</v>
      </c>
    </row>
    <row r="139" spans="1:3" x14ac:dyDescent="0.25">
      <c r="A139" s="17">
        <v>3.8571428569999999</v>
      </c>
      <c r="B139" s="17">
        <v>2.1666666669999999</v>
      </c>
      <c r="C139" s="17">
        <v>5.25</v>
      </c>
    </row>
    <row r="140" spans="1:3" x14ac:dyDescent="0.25">
      <c r="A140" s="20">
        <v>5.4285714289999998</v>
      </c>
      <c r="B140" s="20">
        <v>5.3333333329999997</v>
      </c>
      <c r="C140" s="20">
        <v>6</v>
      </c>
    </row>
    <row r="141" spans="1:3" x14ac:dyDescent="0.25">
      <c r="A141" s="17">
        <v>3.8571428569999999</v>
      </c>
      <c r="B141" s="17">
        <v>3.3333333330000001</v>
      </c>
      <c r="C141" s="17">
        <v>4.75</v>
      </c>
    </row>
    <row r="142" spans="1:3" x14ac:dyDescent="0.25">
      <c r="A142" s="20">
        <v>2.5714285710000002</v>
      </c>
      <c r="B142" s="20">
        <v>2.1666666669999999</v>
      </c>
      <c r="C142" s="20">
        <v>1.75</v>
      </c>
    </row>
    <row r="143" spans="1:3" x14ac:dyDescent="0.25">
      <c r="A143" s="17">
        <v>2.5714285710000002</v>
      </c>
      <c r="B143" s="17">
        <v>3.8333333330000001</v>
      </c>
      <c r="C143" s="17">
        <v>3.5</v>
      </c>
    </row>
    <row r="144" spans="1:3" x14ac:dyDescent="0.25">
      <c r="A144" s="20">
        <v>2.7142857139999998</v>
      </c>
      <c r="B144" s="20">
        <v>3</v>
      </c>
      <c r="C144" s="20">
        <v>3.5</v>
      </c>
    </row>
    <row r="145" spans="1:3" x14ac:dyDescent="0.25">
      <c r="A145" s="17">
        <v>4.5714285710000002</v>
      </c>
      <c r="B145" s="17">
        <v>3.3333333330000001</v>
      </c>
      <c r="C145" s="17">
        <v>4.75</v>
      </c>
    </row>
    <row r="146" spans="1:3" x14ac:dyDescent="0.25">
      <c r="A146" s="20">
        <v>5.2857142860000002</v>
      </c>
      <c r="B146" s="20">
        <v>3.3333333330000001</v>
      </c>
      <c r="C146" s="20">
        <v>4.75</v>
      </c>
    </row>
    <row r="147" spans="1:3" x14ac:dyDescent="0.25">
      <c r="A147" s="17">
        <v>5.5714285710000002</v>
      </c>
      <c r="B147" s="17">
        <v>4.3333333329999997</v>
      </c>
      <c r="C147" s="17">
        <v>5.75</v>
      </c>
    </row>
    <row r="148" spans="1:3" x14ac:dyDescent="0.25">
      <c r="A148" s="20">
        <v>4.2857142860000002</v>
      </c>
      <c r="B148" s="20">
        <v>4.3333333329999997</v>
      </c>
      <c r="C148" s="20">
        <v>5</v>
      </c>
    </row>
    <row r="149" spans="1:3" x14ac:dyDescent="0.25">
      <c r="A149" s="17">
        <v>3.8571428569999999</v>
      </c>
      <c r="B149" s="17">
        <v>2.1666666669999999</v>
      </c>
      <c r="C149" s="17">
        <v>4.75</v>
      </c>
    </row>
    <row r="150" spans="1:3" x14ac:dyDescent="0.25">
      <c r="A150" s="20">
        <v>3.5714285710000002</v>
      </c>
      <c r="B150" s="20">
        <v>3.8333333330000001</v>
      </c>
      <c r="C150" s="20">
        <v>5.25</v>
      </c>
    </row>
    <row r="151" spans="1:3" x14ac:dyDescent="0.25">
      <c r="A151" s="17">
        <v>2.1428571430000001</v>
      </c>
      <c r="B151" s="17">
        <v>2</v>
      </c>
      <c r="C151" s="17">
        <v>1</v>
      </c>
    </row>
    <row r="152" spans="1:3" x14ac:dyDescent="0.25">
      <c r="A152" s="20">
        <v>4.1428571429999996</v>
      </c>
      <c r="B152" s="20">
        <v>3.6666666669999999</v>
      </c>
      <c r="C152" s="20">
        <v>3.5</v>
      </c>
    </row>
    <row r="153" spans="1:3" x14ac:dyDescent="0.25">
      <c r="A153" s="17">
        <v>5.1428571429999996</v>
      </c>
      <c r="B153" s="17">
        <v>5.3333333329999997</v>
      </c>
      <c r="C153" s="17">
        <v>5.75</v>
      </c>
    </row>
    <row r="154" spans="1:3" x14ac:dyDescent="0.25">
      <c r="A154" s="20">
        <v>5.1428571429999996</v>
      </c>
      <c r="B154" s="20">
        <v>4</v>
      </c>
      <c r="C154" s="20">
        <v>6</v>
      </c>
    </row>
    <row r="155" spans="1:3" x14ac:dyDescent="0.25">
      <c r="A155" s="17">
        <v>4.5714285710000002</v>
      </c>
      <c r="B155" s="17">
        <v>4.3333333329999997</v>
      </c>
      <c r="C155" s="17">
        <v>6</v>
      </c>
    </row>
    <row r="156" spans="1:3" x14ac:dyDescent="0.25">
      <c r="A156" s="20">
        <v>3.5714285710000002</v>
      </c>
      <c r="B156" s="20">
        <v>4</v>
      </c>
      <c r="C156" s="20">
        <v>4.75</v>
      </c>
    </row>
    <row r="157" spans="1:3" x14ac:dyDescent="0.25">
      <c r="A157" s="17">
        <v>1.428571429</v>
      </c>
      <c r="B157" s="17">
        <v>3</v>
      </c>
      <c r="C157" s="17">
        <v>1.75</v>
      </c>
    </row>
    <row r="158" spans="1:3" x14ac:dyDescent="0.25">
      <c r="A158" s="20">
        <v>2.5714285710000002</v>
      </c>
      <c r="B158" s="20">
        <v>4.6666666670000003</v>
      </c>
      <c r="C158" s="20">
        <v>2.75</v>
      </c>
    </row>
    <row r="159" spans="1:3" x14ac:dyDescent="0.25">
      <c r="A159" s="17">
        <v>5</v>
      </c>
      <c r="B159" s="17">
        <v>3.5</v>
      </c>
      <c r="C159" s="17">
        <v>5.25</v>
      </c>
    </row>
    <row r="160" spans="1:3" x14ac:dyDescent="0.25">
      <c r="A160" s="20">
        <v>4.4285714289999998</v>
      </c>
      <c r="B160" s="20">
        <v>3.6666666669999999</v>
      </c>
      <c r="C160" s="20">
        <v>4.5</v>
      </c>
    </row>
    <row r="161" spans="1:3" x14ac:dyDescent="0.25">
      <c r="A161" s="17">
        <v>4.1428571429999996</v>
      </c>
      <c r="B161" s="17">
        <v>5</v>
      </c>
      <c r="C161" s="17">
        <v>5.5</v>
      </c>
    </row>
    <row r="162" spans="1:3" x14ac:dyDescent="0.25">
      <c r="A162" s="20">
        <v>1.7142857140000001</v>
      </c>
      <c r="B162" s="20">
        <v>2.8333333330000001</v>
      </c>
      <c r="C162" s="20">
        <v>5.25</v>
      </c>
    </row>
    <row r="163" spans="1:3" x14ac:dyDescent="0.25">
      <c r="A163" s="17">
        <v>5.2857142860000002</v>
      </c>
      <c r="B163" s="17">
        <v>3.8333333330000001</v>
      </c>
      <c r="C163" s="17">
        <v>3.75</v>
      </c>
    </row>
    <row r="164" spans="1:3" x14ac:dyDescent="0.25">
      <c r="A164" s="20">
        <v>3.5714285710000002</v>
      </c>
      <c r="B164" s="20">
        <v>3.3333333330000001</v>
      </c>
      <c r="C164" s="20">
        <v>4.25</v>
      </c>
    </row>
    <row r="165" spans="1:3" x14ac:dyDescent="0.25">
      <c r="A165" s="17">
        <v>4.4285714289999998</v>
      </c>
      <c r="B165" s="17">
        <v>4</v>
      </c>
      <c r="C165" s="17">
        <v>5</v>
      </c>
    </row>
    <row r="166" spans="1:3" x14ac:dyDescent="0.25">
      <c r="A166" s="20">
        <v>5</v>
      </c>
      <c r="B166" s="20">
        <v>2.6666666669999999</v>
      </c>
      <c r="C166" s="20">
        <v>3.75</v>
      </c>
    </row>
    <row r="167" spans="1:3" x14ac:dyDescent="0.25">
      <c r="A167" s="17">
        <v>4.8571428570000004</v>
      </c>
      <c r="B167" s="17">
        <v>3.5</v>
      </c>
      <c r="C167" s="17">
        <v>6</v>
      </c>
    </row>
    <row r="168" spans="1:3" x14ac:dyDescent="0.25">
      <c r="A168" s="20">
        <v>4</v>
      </c>
      <c r="B168" s="20">
        <v>3.1666666669999999</v>
      </c>
      <c r="C168" s="20">
        <v>5</v>
      </c>
    </row>
    <row r="169" spans="1:3" x14ac:dyDescent="0.25">
      <c r="A169" s="17">
        <v>2.5714285710000002</v>
      </c>
      <c r="B169" s="17">
        <v>3.5</v>
      </c>
      <c r="C169" s="17">
        <v>5</v>
      </c>
    </row>
    <row r="170" spans="1:3" x14ac:dyDescent="0.25">
      <c r="A170" s="20">
        <v>5.2857142860000002</v>
      </c>
      <c r="B170" s="20">
        <v>4.3333333329999997</v>
      </c>
      <c r="C170" s="20">
        <v>5.25</v>
      </c>
    </row>
    <row r="171" spans="1:3" x14ac:dyDescent="0.25">
      <c r="A171" s="17">
        <v>2</v>
      </c>
      <c r="B171" s="17">
        <v>2.8333333330000001</v>
      </c>
      <c r="C171" s="17">
        <v>3.25</v>
      </c>
    </row>
    <row r="172" spans="1:3" x14ac:dyDescent="0.25">
      <c r="A172" s="20">
        <v>2.8571428569999999</v>
      </c>
      <c r="B172" s="20">
        <v>2.5</v>
      </c>
      <c r="C172" s="20">
        <v>4</v>
      </c>
    </row>
    <row r="173" spans="1:3" x14ac:dyDescent="0.25">
      <c r="A173" s="17">
        <v>4.1428571429999996</v>
      </c>
      <c r="B173" s="17">
        <v>3.5</v>
      </c>
      <c r="C173" s="17">
        <v>4.75</v>
      </c>
    </row>
    <row r="174" spans="1:3" x14ac:dyDescent="0.25">
      <c r="A174" s="20">
        <v>4.5714285710000002</v>
      </c>
      <c r="B174" s="20">
        <v>4.6666666670000003</v>
      </c>
      <c r="C174" s="20">
        <v>5.5</v>
      </c>
    </row>
    <row r="175" spans="1:3" x14ac:dyDescent="0.25">
      <c r="A175" s="17">
        <v>4.1428571429999996</v>
      </c>
      <c r="B175" s="17">
        <v>2.6666666669999999</v>
      </c>
      <c r="C175" s="17">
        <v>4.5</v>
      </c>
    </row>
    <row r="176" spans="1:3" x14ac:dyDescent="0.25">
      <c r="A176" s="20">
        <v>4.4285714289999998</v>
      </c>
      <c r="B176" s="20">
        <v>3.8333333330000001</v>
      </c>
      <c r="C176" s="20">
        <v>4.75</v>
      </c>
    </row>
    <row r="177" spans="1:3" x14ac:dyDescent="0.25">
      <c r="A177" s="17">
        <v>4.1428571429999996</v>
      </c>
      <c r="B177" s="17">
        <v>4.8333333329999997</v>
      </c>
      <c r="C177" s="17">
        <v>6</v>
      </c>
    </row>
    <row r="178" spans="1:3" x14ac:dyDescent="0.25">
      <c r="A178" s="20">
        <v>4.5714285710000002</v>
      </c>
      <c r="B178" s="20">
        <v>3.8333333330000001</v>
      </c>
      <c r="C178" s="20">
        <v>5.5</v>
      </c>
    </row>
    <row r="179" spans="1:3" x14ac:dyDescent="0.25">
      <c r="A179" s="17">
        <v>3.2857142860000002</v>
      </c>
      <c r="B179" s="17">
        <v>4.3333333329999997</v>
      </c>
      <c r="C179" s="17">
        <v>5.25</v>
      </c>
    </row>
    <row r="180" spans="1:3" x14ac:dyDescent="0.25">
      <c r="A180" s="20">
        <v>4.2857142860000002</v>
      </c>
      <c r="B180" s="20">
        <v>4.5</v>
      </c>
      <c r="C180" s="20">
        <v>5.5</v>
      </c>
    </row>
    <row r="181" spans="1:3" x14ac:dyDescent="0.25">
      <c r="A181" s="17">
        <v>4.5714285710000002</v>
      </c>
      <c r="B181" s="17">
        <v>4.3333333329999997</v>
      </c>
      <c r="C181" s="17">
        <v>4.5</v>
      </c>
    </row>
    <row r="182" spans="1:3" x14ac:dyDescent="0.25">
      <c r="A182" s="20">
        <v>4.4285714289999998</v>
      </c>
      <c r="B182" s="20">
        <v>4.5</v>
      </c>
      <c r="C182" s="20">
        <v>4.5</v>
      </c>
    </row>
    <row r="183" spans="1:3" x14ac:dyDescent="0.25">
      <c r="A183" s="17">
        <v>3.4285714289999998</v>
      </c>
      <c r="B183" s="17">
        <v>3.6666666669999999</v>
      </c>
      <c r="C183" s="17">
        <v>4.75</v>
      </c>
    </row>
    <row r="184" spans="1:3" x14ac:dyDescent="0.25">
      <c r="A184" s="20">
        <v>4.4285714289999998</v>
      </c>
      <c r="B184" s="20">
        <v>4.6666666670000003</v>
      </c>
      <c r="C184" s="20">
        <v>6</v>
      </c>
    </row>
    <row r="185" spans="1:3" x14ac:dyDescent="0.25">
      <c r="A185" s="17">
        <v>4.1428571429999996</v>
      </c>
      <c r="B185" s="17">
        <v>3</v>
      </c>
      <c r="C185" s="17">
        <v>4.5</v>
      </c>
    </row>
    <row r="186" spans="1:3" x14ac:dyDescent="0.25">
      <c r="A186" s="20">
        <v>3.2857142860000002</v>
      </c>
      <c r="B186" s="20">
        <v>4.5</v>
      </c>
      <c r="C186" s="20">
        <v>5</v>
      </c>
    </row>
    <row r="187" spans="1:3" x14ac:dyDescent="0.25">
      <c r="A187" s="17">
        <v>5.7142857139999998</v>
      </c>
      <c r="B187" s="17">
        <v>5</v>
      </c>
      <c r="C187" s="17">
        <v>6</v>
      </c>
    </row>
    <row r="188" spans="1:3" x14ac:dyDescent="0.25">
      <c r="A188" s="20">
        <v>4.1428571429999996</v>
      </c>
      <c r="B188" s="20">
        <v>4.1666666670000003</v>
      </c>
      <c r="C188" s="20">
        <v>4.75</v>
      </c>
    </row>
    <row r="189" spans="1:3" x14ac:dyDescent="0.25">
      <c r="A189" s="17">
        <v>2.8571428569999999</v>
      </c>
      <c r="B189" s="17">
        <v>2.1666666669999999</v>
      </c>
      <c r="C189" s="17">
        <v>2.5</v>
      </c>
    </row>
    <row r="190" spans="1:3" x14ac:dyDescent="0.25">
      <c r="A190" s="20">
        <v>3.4285714289999998</v>
      </c>
      <c r="B190" s="20">
        <v>2.1666666669999999</v>
      </c>
      <c r="C190" s="20">
        <v>4.75</v>
      </c>
    </row>
    <row r="191" spans="1:3" x14ac:dyDescent="0.25">
      <c r="A191" s="17">
        <v>5.1428571429999996</v>
      </c>
      <c r="B191" s="17">
        <v>5.6666666670000003</v>
      </c>
      <c r="C191" s="17">
        <v>6</v>
      </c>
    </row>
    <row r="192" spans="1:3" x14ac:dyDescent="0.25">
      <c r="A192" s="20">
        <v>4.7142857139999998</v>
      </c>
      <c r="B192" s="20">
        <v>4.6666666670000003</v>
      </c>
      <c r="C192" s="20">
        <v>5</v>
      </c>
    </row>
    <row r="193" spans="1:3" x14ac:dyDescent="0.25">
      <c r="A193" s="17">
        <v>2.5714285710000002</v>
      </c>
      <c r="B193" s="17">
        <v>2.8333333330000001</v>
      </c>
      <c r="C193" s="17">
        <v>2.25</v>
      </c>
    </row>
    <row r="194" spans="1:3" x14ac:dyDescent="0.25">
      <c r="A194" s="20">
        <v>4.7142857139999998</v>
      </c>
      <c r="B194" s="20">
        <v>4.8333333329999997</v>
      </c>
      <c r="C194" s="20">
        <v>5</v>
      </c>
    </row>
    <row r="195" spans="1:3" x14ac:dyDescent="0.25">
      <c r="A195" s="17">
        <v>4.8571428570000004</v>
      </c>
      <c r="B195" s="17">
        <v>2.6666666669999999</v>
      </c>
      <c r="C195" s="17">
        <v>4.25</v>
      </c>
    </row>
    <row r="196" spans="1:3" x14ac:dyDescent="0.25">
      <c r="A196" s="20">
        <v>3.5714285710000002</v>
      </c>
      <c r="B196" s="20">
        <v>3.8333333330000001</v>
      </c>
      <c r="C196" s="20">
        <v>5.25</v>
      </c>
    </row>
    <row r="197" spans="1:3" x14ac:dyDescent="0.25">
      <c r="A197" s="17">
        <v>3.7142857139999998</v>
      </c>
      <c r="B197" s="17">
        <v>1.8333333329999999</v>
      </c>
      <c r="C197" s="17">
        <v>4.5</v>
      </c>
    </row>
    <row r="198" spans="1:3" x14ac:dyDescent="0.25">
      <c r="A198" s="20">
        <v>4.8571428570000004</v>
      </c>
      <c r="B198" s="20">
        <v>3.3333333330000001</v>
      </c>
      <c r="C198" s="20">
        <v>4.5</v>
      </c>
    </row>
    <row r="199" spans="1:3" x14ac:dyDescent="0.25">
      <c r="A199" s="17">
        <v>4.2857142860000002</v>
      </c>
      <c r="B199" s="17">
        <v>4.6666666670000003</v>
      </c>
      <c r="C199" s="17">
        <v>5.75</v>
      </c>
    </row>
    <row r="200" spans="1:3" x14ac:dyDescent="0.25">
      <c r="A200" s="20">
        <v>4.4285714289999998</v>
      </c>
      <c r="B200" s="20">
        <v>3.1666666669999999</v>
      </c>
      <c r="C200" s="20">
        <v>4.75</v>
      </c>
    </row>
    <row r="201" spans="1:3" x14ac:dyDescent="0.25">
      <c r="A201" s="17">
        <v>4.7142857139999998</v>
      </c>
      <c r="B201" s="17">
        <v>3.6666666669999999</v>
      </c>
      <c r="C201" s="17">
        <v>4.5</v>
      </c>
    </row>
    <row r="202" spans="1:3" x14ac:dyDescent="0.25">
      <c r="A202" s="20">
        <v>4.2857142860000002</v>
      </c>
      <c r="B202" s="20">
        <v>3</v>
      </c>
      <c r="C202" s="20">
        <v>5</v>
      </c>
    </row>
    <row r="203" spans="1:3" x14ac:dyDescent="0.25">
      <c r="A203" s="17">
        <v>3.4285714289999998</v>
      </c>
      <c r="B203" s="17">
        <v>4.5</v>
      </c>
      <c r="C203" s="17">
        <v>4.25</v>
      </c>
    </row>
    <row r="204" spans="1:3" x14ac:dyDescent="0.25">
      <c r="A204" s="20">
        <v>4.5714285710000002</v>
      </c>
      <c r="B204" s="20">
        <v>2.5</v>
      </c>
      <c r="C204" s="20">
        <v>4.5</v>
      </c>
    </row>
    <row r="205" spans="1:3" x14ac:dyDescent="0.25">
      <c r="A205" s="17">
        <v>4.7142857139999998</v>
      </c>
      <c r="B205" s="17">
        <v>3</v>
      </c>
      <c r="C205" s="17">
        <v>4.75</v>
      </c>
    </row>
    <row r="206" spans="1:3" x14ac:dyDescent="0.25">
      <c r="A206" s="20">
        <v>5.1428571429999996</v>
      </c>
      <c r="B206" s="20">
        <v>4.6666666670000003</v>
      </c>
      <c r="C206" s="20">
        <v>4.5</v>
      </c>
    </row>
    <row r="207" spans="1:3" x14ac:dyDescent="0.25">
      <c r="A207" s="17">
        <v>3.5714285710000002</v>
      </c>
      <c r="B207" s="17">
        <v>2.8333333330000001</v>
      </c>
      <c r="C207" s="17">
        <v>4</v>
      </c>
    </row>
    <row r="208" spans="1:3" x14ac:dyDescent="0.25">
      <c r="A208" s="20">
        <v>4.4285714289999998</v>
      </c>
      <c r="B208" s="20">
        <v>5</v>
      </c>
      <c r="C208" s="20">
        <v>5.25</v>
      </c>
    </row>
    <row r="209" spans="1:3" x14ac:dyDescent="0.25">
      <c r="A209" s="17">
        <v>3.8571428569999999</v>
      </c>
      <c r="B209" s="17">
        <v>3.8333333330000001</v>
      </c>
      <c r="C209" s="17">
        <v>5</v>
      </c>
    </row>
    <row r="210" spans="1:3" x14ac:dyDescent="0.25">
      <c r="A210" s="20">
        <v>4.5714285710000002</v>
      </c>
      <c r="B210" s="20">
        <v>4.3333333329999997</v>
      </c>
      <c r="C210" s="20">
        <v>5.25</v>
      </c>
    </row>
    <row r="211" spans="1:3" x14ac:dyDescent="0.25">
      <c r="A211" s="17">
        <v>5.1428571429999996</v>
      </c>
      <c r="B211" s="17">
        <v>2.5</v>
      </c>
      <c r="C211" s="17">
        <v>4.75</v>
      </c>
    </row>
    <row r="212" spans="1:3" x14ac:dyDescent="0.25">
      <c r="A212" s="20">
        <v>4.7142857139999998</v>
      </c>
      <c r="B212" s="20">
        <v>4.5</v>
      </c>
      <c r="C212" s="20">
        <v>6</v>
      </c>
    </row>
    <row r="213" spans="1:3" x14ac:dyDescent="0.25">
      <c r="A213" s="17">
        <v>3.7142857139999998</v>
      </c>
      <c r="B213" s="17">
        <v>2.6666666669999999</v>
      </c>
      <c r="C213" s="17">
        <v>4</v>
      </c>
    </row>
    <row r="214" spans="1:3" x14ac:dyDescent="0.25">
      <c r="A214" s="20">
        <v>3.2857142860000002</v>
      </c>
      <c r="B214" s="20">
        <v>3.5</v>
      </c>
      <c r="C214" s="20">
        <v>4.25</v>
      </c>
    </row>
    <row r="215" spans="1:3" x14ac:dyDescent="0.25">
      <c r="A215" s="17">
        <v>4.5714285710000002</v>
      </c>
      <c r="B215" s="17">
        <v>3.3333333330000001</v>
      </c>
      <c r="C215" s="17">
        <v>5</v>
      </c>
    </row>
    <row r="216" spans="1:3" x14ac:dyDescent="0.25">
      <c r="A216" s="20">
        <v>5.1428571429999996</v>
      </c>
      <c r="B216" s="20">
        <v>5.1666666670000003</v>
      </c>
      <c r="C216" s="20">
        <v>5.5</v>
      </c>
    </row>
    <row r="217" spans="1:3" x14ac:dyDescent="0.25">
      <c r="A217" s="17">
        <v>4</v>
      </c>
      <c r="B217" s="17">
        <v>3.3333333330000001</v>
      </c>
      <c r="C217" s="17">
        <v>5.25</v>
      </c>
    </row>
    <row r="218" spans="1:3" x14ac:dyDescent="0.25">
      <c r="A218" s="20">
        <v>5.4285714289999998</v>
      </c>
      <c r="B218" s="20">
        <v>4.1666666670000003</v>
      </c>
      <c r="C218" s="20">
        <v>6</v>
      </c>
    </row>
    <row r="219" spans="1:3" x14ac:dyDescent="0.25">
      <c r="A219" s="17">
        <v>2.7142857139999998</v>
      </c>
      <c r="B219" s="17">
        <v>3.1666666669999999</v>
      </c>
      <c r="C219" s="17">
        <v>5</v>
      </c>
    </row>
    <row r="220" spans="1:3" x14ac:dyDescent="0.25">
      <c r="A220" s="20">
        <v>5</v>
      </c>
      <c r="B220" s="20">
        <v>2.5</v>
      </c>
      <c r="C220" s="20">
        <v>6</v>
      </c>
    </row>
    <row r="221" spans="1:3" x14ac:dyDescent="0.25">
      <c r="A221" s="17">
        <v>5.2857142860000002</v>
      </c>
      <c r="B221" s="17">
        <v>4</v>
      </c>
      <c r="C221" s="17">
        <v>6</v>
      </c>
    </row>
    <row r="222" spans="1:3" x14ac:dyDescent="0.25">
      <c r="A222" s="20">
        <v>3.7142857139999998</v>
      </c>
      <c r="B222" s="20">
        <v>2.8333333330000001</v>
      </c>
      <c r="C222" s="20">
        <v>5</v>
      </c>
    </row>
    <row r="223" spans="1:3" x14ac:dyDescent="0.25">
      <c r="A223" s="17">
        <v>4.5714285710000002</v>
      </c>
      <c r="B223" s="17">
        <v>3.6666666669999999</v>
      </c>
      <c r="C223" s="17">
        <v>4.75</v>
      </c>
    </row>
    <row r="224" spans="1:3" x14ac:dyDescent="0.25">
      <c r="A224" s="20">
        <v>5.8571428570000004</v>
      </c>
      <c r="B224" s="20">
        <v>4.1666666670000003</v>
      </c>
      <c r="C224" s="20">
        <v>5</v>
      </c>
    </row>
    <row r="225" spans="1:3" x14ac:dyDescent="0.25">
      <c r="A225" s="17">
        <v>5.1428571429999996</v>
      </c>
      <c r="B225" s="17">
        <v>3.6666666669999999</v>
      </c>
      <c r="C225" s="17">
        <v>5.75</v>
      </c>
    </row>
    <row r="226" spans="1:3" x14ac:dyDescent="0.25">
      <c r="A226" s="20">
        <v>5.5714285710000002</v>
      </c>
      <c r="B226" s="20">
        <v>2.5</v>
      </c>
      <c r="C226" s="20">
        <v>6</v>
      </c>
    </row>
  </sheetData>
  <pageMargins left="0.7" right="0.7" top="0.78740157499999996" bottom="0.78740157499999996"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F3AAA-9152-4B85-9410-2F7B1ED46A02}">
  <dimension ref="A1:K227"/>
  <sheetViews>
    <sheetView zoomScale="85" zoomScaleNormal="85" workbookViewId="0">
      <selection activeCell="P3" sqref="P3"/>
    </sheetView>
  </sheetViews>
  <sheetFormatPr baseColWidth="10" defaultRowHeight="15" x14ac:dyDescent="0.25"/>
  <cols>
    <col min="3" max="3" width="13" customWidth="1"/>
    <col min="4" max="4" width="11.42578125" customWidth="1"/>
    <col min="5" max="11" width="10.85546875" customWidth="1"/>
  </cols>
  <sheetData>
    <row r="1" spans="1:11" x14ac:dyDescent="0.25">
      <c r="E1" t="s">
        <v>46</v>
      </c>
      <c r="F1" t="s">
        <v>47</v>
      </c>
      <c r="G1" t="s">
        <v>48</v>
      </c>
      <c r="H1" t="s">
        <v>49</v>
      </c>
      <c r="I1" t="s">
        <v>50</v>
      </c>
      <c r="J1" t="s">
        <v>51</v>
      </c>
      <c r="K1" t="s">
        <v>52</v>
      </c>
    </row>
    <row r="2" spans="1:11" x14ac:dyDescent="0.25">
      <c r="A2" s="3"/>
      <c r="D2">
        <v>1</v>
      </c>
      <c r="E2">
        <f>COUNTIF(E$9:E$227,$D2)</f>
        <v>5</v>
      </c>
      <c r="F2">
        <f t="shared" ref="F2:K6" si="0">COUNTIF(F$9:F$227,$D2)</f>
        <v>0</v>
      </c>
      <c r="G2">
        <f t="shared" si="0"/>
        <v>14</v>
      </c>
      <c r="H2">
        <f t="shared" si="0"/>
        <v>8</v>
      </c>
      <c r="I2">
        <f t="shared" si="0"/>
        <v>19</v>
      </c>
      <c r="J2">
        <f t="shared" si="0"/>
        <v>11</v>
      </c>
      <c r="K2">
        <f t="shared" si="0"/>
        <v>4</v>
      </c>
    </row>
    <row r="3" spans="1:11" x14ac:dyDescent="0.25">
      <c r="D3">
        <v>2</v>
      </c>
      <c r="E3">
        <f t="shared" ref="E3:K6" si="1">COUNTIF(E$9:E$227,$D3)</f>
        <v>19</v>
      </c>
      <c r="F3">
        <f t="shared" si="0"/>
        <v>28</v>
      </c>
      <c r="G3">
        <f t="shared" si="0"/>
        <v>9</v>
      </c>
      <c r="H3">
        <f t="shared" si="0"/>
        <v>28</v>
      </c>
      <c r="I3">
        <f t="shared" si="0"/>
        <v>20</v>
      </c>
      <c r="J3">
        <f t="shared" si="0"/>
        <v>35</v>
      </c>
      <c r="K3">
        <f t="shared" si="0"/>
        <v>28</v>
      </c>
    </row>
    <row r="4" spans="1:11" x14ac:dyDescent="0.25">
      <c r="D4">
        <v>3</v>
      </c>
      <c r="E4">
        <f t="shared" si="1"/>
        <v>26</v>
      </c>
      <c r="F4">
        <f t="shared" si="0"/>
        <v>51</v>
      </c>
      <c r="G4">
        <f t="shared" si="0"/>
        <v>8</v>
      </c>
      <c r="H4">
        <f t="shared" si="0"/>
        <v>40</v>
      </c>
      <c r="I4">
        <f t="shared" si="0"/>
        <v>24</v>
      </c>
      <c r="J4">
        <f t="shared" si="0"/>
        <v>42</v>
      </c>
      <c r="K4">
        <f t="shared" si="0"/>
        <v>38</v>
      </c>
    </row>
    <row r="5" spans="1:11" x14ac:dyDescent="0.25">
      <c r="D5">
        <v>4</v>
      </c>
      <c r="E5">
        <f t="shared" si="1"/>
        <v>74</v>
      </c>
      <c r="F5">
        <f t="shared" si="0"/>
        <v>92</v>
      </c>
      <c r="G5">
        <f t="shared" si="0"/>
        <v>20</v>
      </c>
      <c r="H5">
        <f t="shared" si="0"/>
        <v>71</v>
      </c>
      <c r="I5">
        <f t="shared" si="0"/>
        <v>29</v>
      </c>
      <c r="J5">
        <f t="shared" si="0"/>
        <v>67</v>
      </c>
      <c r="K5">
        <f t="shared" si="0"/>
        <v>54</v>
      </c>
    </row>
    <row r="6" spans="1:11" x14ac:dyDescent="0.25">
      <c r="D6">
        <v>5</v>
      </c>
      <c r="E6">
        <f t="shared" si="1"/>
        <v>80</v>
      </c>
      <c r="F6">
        <f t="shared" si="0"/>
        <v>41</v>
      </c>
      <c r="G6">
        <f t="shared" si="0"/>
        <v>69</v>
      </c>
      <c r="H6">
        <f t="shared" si="0"/>
        <v>61</v>
      </c>
      <c r="I6">
        <f t="shared" si="0"/>
        <v>67</v>
      </c>
      <c r="J6">
        <f t="shared" si="0"/>
        <v>51</v>
      </c>
      <c r="K6">
        <f t="shared" si="0"/>
        <v>50</v>
      </c>
    </row>
    <row r="8" spans="1:11" s="2" customFormat="1" x14ac:dyDescent="0.25">
      <c r="A8" s="11" t="s">
        <v>0</v>
      </c>
      <c r="B8" s="11" t="s">
        <v>1</v>
      </c>
      <c r="C8" s="11" t="s">
        <v>3</v>
      </c>
      <c r="D8" s="11" t="s">
        <v>2</v>
      </c>
      <c r="E8" s="11" t="s">
        <v>4</v>
      </c>
      <c r="F8" s="11" t="s">
        <v>5</v>
      </c>
      <c r="G8" s="11" t="s">
        <v>6</v>
      </c>
      <c r="H8" s="11" t="s">
        <v>7</v>
      </c>
      <c r="I8" s="11" t="s">
        <v>8</v>
      </c>
      <c r="J8" s="11" t="s">
        <v>9</v>
      </c>
      <c r="K8" s="11" t="s">
        <v>10</v>
      </c>
    </row>
    <row r="9" spans="1:11" x14ac:dyDescent="0.25">
      <c r="A9" s="12" t="s">
        <v>24</v>
      </c>
      <c r="B9" s="12" t="s">
        <v>25</v>
      </c>
      <c r="C9" s="12" t="s">
        <v>27</v>
      </c>
      <c r="D9" s="12" t="s">
        <v>26</v>
      </c>
      <c r="E9" s="13">
        <v>3</v>
      </c>
      <c r="F9" s="13">
        <v>4</v>
      </c>
      <c r="G9" s="13">
        <v>6</v>
      </c>
      <c r="H9" s="13">
        <v>2</v>
      </c>
      <c r="I9" s="13">
        <v>5</v>
      </c>
      <c r="J9" s="13">
        <v>4</v>
      </c>
      <c r="K9" s="13">
        <v>2</v>
      </c>
    </row>
    <row r="10" spans="1:11" x14ac:dyDescent="0.25">
      <c r="A10" s="15" t="s">
        <v>24</v>
      </c>
      <c r="B10" s="15" t="s">
        <v>25</v>
      </c>
      <c r="C10" s="15" t="s">
        <v>28</v>
      </c>
      <c r="D10" s="15" t="s">
        <v>26</v>
      </c>
      <c r="E10" s="16">
        <v>4</v>
      </c>
      <c r="F10" s="16">
        <v>4</v>
      </c>
      <c r="G10" s="16">
        <v>6</v>
      </c>
      <c r="H10" s="16">
        <v>2</v>
      </c>
      <c r="I10" s="16">
        <v>5</v>
      </c>
      <c r="J10" s="16">
        <v>3</v>
      </c>
      <c r="K10" s="16">
        <v>2</v>
      </c>
    </row>
    <row r="11" spans="1:11" x14ac:dyDescent="0.25">
      <c r="A11" s="18" t="s">
        <v>24</v>
      </c>
      <c r="B11" s="18" t="s">
        <v>25</v>
      </c>
      <c r="C11" s="18" t="s">
        <v>28</v>
      </c>
      <c r="D11" s="18" t="s">
        <v>30</v>
      </c>
      <c r="E11" s="19">
        <v>5</v>
      </c>
      <c r="F11" s="19">
        <v>4</v>
      </c>
      <c r="G11" s="19">
        <v>6</v>
      </c>
      <c r="H11" s="19">
        <v>5</v>
      </c>
      <c r="I11" s="19">
        <v>6</v>
      </c>
      <c r="J11" s="19">
        <v>5</v>
      </c>
      <c r="K11" s="19">
        <v>5</v>
      </c>
    </row>
    <row r="12" spans="1:11" x14ac:dyDescent="0.25">
      <c r="A12" s="15" t="s">
        <v>24</v>
      </c>
      <c r="B12" s="15" t="s">
        <v>25</v>
      </c>
      <c r="C12" s="15" t="s">
        <v>27</v>
      </c>
      <c r="D12" s="15" t="s">
        <v>30</v>
      </c>
      <c r="E12" s="16">
        <v>4</v>
      </c>
      <c r="F12" s="16">
        <v>5</v>
      </c>
      <c r="G12" s="16">
        <v>5</v>
      </c>
      <c r="H12" s="16">
        <v>4</v>
      </c>
      <c r="I12" s="16">
        <v>5</v>
      </c>
      <c r="J12" s="16">
        <v>5</v>
      </c>
      <c r="K12" s="16">
        <v>5</v>
      </c>
    </row>
    <row r="13" spans="1:11" x14ac:dyDescent="0.25">
      <c r="A13" s="18" t="s">
        <v>29</v>
      </c>
      <c r="B13" s="18" t="s">
        <v>25</v>
      </c>
      <c r="C13" s="18" t="s">
        <v>27</v>
      </c>
      <c r="D13" s="18" t="s">
        <v>30</v>
      </c>
      <c r="E13" s="19">
        <v>4</v>
      </c>
      <c r="F13" s="19">
        <v>4</v>
      </c>
      <c r="G13" s="19">
        <v>5</v>
      </c>
      <c r="H13" s="19">
        <v>4</v>
      </c>
      <c r="I13" s="19">
        <v>3</v>
      </c>
      <c r="J13" s="19">
        <v>4</v>
      </c>
      <c r="K13" s="19">
        <v>5</v>
      </c>
    </row>
    <row r="14" spans="1:11" x14ac:dyDescent="0.25">
      <c r="A14" s="15" t="s">
        <v>29</v>
      </c>
      <c r="B14" s="15" t="s">
        <v>25</v>
      </c>
      <c r="C14" s="15" t="s">
        <v>27</v>
      </c>
      <c r="D14" s="15" t="s">
        <v>30</v>
      </c>
      <c r="E14" s="16">
        <v>3</v>
      </c>
      <c r="F14" s="16">
        <v>4</v>
      </c>
      <c r="G14" s="16">
        <v>4</v>
      </c>
      <c r="H14" s="16">
        <v>4</v>
      </c>
      <c r="I14" s="16">
        <v>6</v>
      </c>
      <c r="J14" s="16">
        <v>3</v>
      </c>
      <c r="K14" s="16">
        <v>3</v>
      </c>
    </row>
    <row r="15" spans="1:11" x14ac:dyDescent="0.25">
      <c r="A15" s="18" t="s">
        <v>24</v>
      </c>
      <c r="B15" s="18" t="s">
        <v>25</v>
      </c>
      <c r="C15" s="18" t="s">
        <v>27</v>
      </c>
      <c r="D15" s="18" t="s">
        <v>30</v>
      </c>
      <c r="E15" s="19">
        <v>5</v>
      </c>
      <c r="F15" s="19">
        <v>4</v>
      </c>
      <c r="G15" s="19">
        <v>6</v>
      </c>
      <c r="H15" s="19">
        <v>5</v>
      </c>
      <c r="I15" s="19">
        <v>6</v>
      </c>
      <c r="J15" s="19">
        <v>4</v>
      </c>
      <c r="K15" s="19">
        <v>6</v>
      </c>
    </row>
    <row r="16" spans="1:11" x14ac:dyDescent="0.25">
      <c r="A16" s="15" t="s">
        <v>29</v>
      </c>
      <c r="B16" s="15" t="s">
        <v>25</v>
      </c>
      <c r="C16" s="15" t="s">
        <v>27</v>
      </c>
      <c r="D16" s="15" t="s">
        <v>30</v>
      </c>
      <c r="E16" s="16">
        <v>4</v>
      </c>
      <c r="F16" s="16">
        <v>2</v>
      </c>
      <c r="G16" s="16">
        <v>3</v>
      </c>
      <c r="H16" s="16">
        <v>1</v>
      </c>
      <c r="I16" s="16">
        <v>2</v>
      </c>
      <c r="J16" s="16">
        <v>3</v>
      </c>
      <c r="K16" s="16">
        <v>2</v>
      </c>
    </row>
    <row r="17" spans="1:11" x14ac:dyDescent="0.25">
      <c r="A17" s="18" t="s">
        <v>29</v>
      </c>
      <c r="B17" s="18" t="s">
        <v>25</v>
      </c>
      <c r="C17" s="18" t="s">
        <v>28</v>
      </c>
      <c r="D17" s="18" t="s">
        <v>30</v>
      </c>
      <c r="E17" s="19">
        <v>4</v>
      </c>
      <c r="F17" s="19">
        <v>4</v>
      </c>
      <c r="G17" s="19">
        <v>6</v>
      </c>
      <c r="H17" s="19">
        <v>5</v>
      </c>
      <c r="I17" s="19">
        <v>6</v>
      </c>
      <c r="J17" s="19">
        <v>4</v>
      </c>
      <c r="K17" s="19">
        <v>4</v>
      </c>
    </row>
    <row r="18" spans="1:11" x14ac:dyDescent="0.25">
      <c r="A18" s="15" t="s">
        <v>29</v>
      </c>
      <c r="B18" s="15" t="s">
        <v>25</v>
      </c>
      <c r="C18" s="15" t="s">
        <v>28</v>
      </c>
      <c r="D18" s="15" t="s">
        <v>30</v>
      </c>
      <c r="E18" s="16">
        <v>2</v>
      </c>
      <c r="F18" s="16">
        <v>2</v>
      </c>
      <c r="G18" s="16">
        <v>1</v>
      </c>
      <c r="H18" s="16">
        <v>2</v>
      </c>
      <c r="I18" s="16">
        <v>3</v>
      </c>
      <c r="J18" s="16">
        <v>2</v>
      </c>
      <c r="K18" s="16">
        <v>4</v>
      </c>
    </row>
    <row r="19" spans="1:11" x14ac:dyDescent="0.25">
      <c r="A19" s="18" t="s">
        <v>29</v>
      </c>
      <c r="B19" s="18" t="s">
        <v>25</v>
      </c>
      <c r="C19" s="18" t="s">
        <v>28</v>
      </c>
      <c r="D19" s="18" t="s">
        <v>30</v>
      </c>
      <c r="E19" s="19">
        <v>4</v>
      </c>
      <c r="F19" s="19">
        <v>4</v>
      </c>
      <c r="G19" s="19">
        <v>6</v>
      </c>
      <c r="H19" s="19">
        <v>3</v>
      </c>
      <c r="I19" s="19">
        <v>5</v>
      </c>
      <c r="J19" s="19">
        <v>1</v>
      </c>
      <c r="K19" s="19">
        <v>3</v>
      </c>
    </row>
    <row r="20" spans="1:11" x14ac:dyDescent="0.25">
      <c r="A20" s="15" t="s">
        <v>24</v>
      </c>
      <c r="B20" s="15" t="s">
        <v>25</v>
      </c>
      <c r="C20" s="15" t="s">
        <v>27</v>
      </c>
      <c r="D20" s="15" t="s">
        <v>30</v>
      </c>
      <c r="E20" s="16">
        <v>4</v>
      </c>
      <c r="F20" s="16">
        <v>3</v>
      </c>
      <c r="G20" s="16">
        <v>5</v>
      </c>
      <c r="H20" s="16">
        <v>2</v>
      </c>
      <c r="I20" s="16">
        <v>5</v>
      </c>
      <c r="J20" s="16">
        <v>3</v>
      </c>
      <c r="K20" s="16">
        <v>3</v>
      </c>
    </row>
    <row r="21" spans="1:11" x14ac:dyDescent="0.25">
      <c r="A21" s="18" t="s">
        <v>29</v>
      </c>
      <c r="B21" s="18" t="s">
        <v>25</v>
      </c>
      <c r="C21" s="18" t="s">
        <v>28</v>
      </c>
      <c r="D21" s="18" t="s">
        <v>30</v>
      </c>
      <c r="E21" s="19">
        <v>3</v>
      </c>
      <c r="F21" s="19">
        <v>4</v>
      </c>
      <c r="G21" s="19">
        <v>2</v>
      </c>
      <c r="H21" s="19">
        <v>2</v>
      </c>
      <c r="I21" s="19">
        <v>2</v>
      </c>
      <c r="J21" s="19">
        <v>3</v>
      </c>
      <c r="K21" s="19">
        <v>5</v>
      </c>
    </row>
    <row r="22" spans="1:11" x14ac:dyDescent="0.25">
      <c r="A22" s="15" t="s">
        <v>24</v>
      </c>
      <c r="B22" s="15" t="s">
        <v>25</v>
      </c>
      <c r="C22" s="15" t="s">
        <v>27</v>
      </c>
      <c r="D22" s="15" t="s">
        <v>30</v>
      </c>
      <c r="E22" s="16">
        <v>4</v>
      </c>
      <c r="F22" s="16">
        <v>4</v>
      </c>
      <c r="G22" s="16">
        <v>5</v>
      </c>
      <c r="H22" s="16">
        <v>3</v>
      </c>
      <c r="I22" s="16">
        <v>5</v>
      </c>
      <c r="J22" s="16">
        <v>2</v>
      </c>
      <c r="K22" s="16">
        <v>4</v>
      </c>
    </row>
    <row r="23" spans="1:11" x14ac:dyDescent="0.25">
      <c r="A23" s="18" t="s">
        <v>24</v>
      </c>
      <c r="B23" s="18" t="s">
        <v>25</v>
      </c>
      <c r="C23" s="18" t="s">
        <v>28</v>
      </c>
      <c r="D23" s="18" t="s">
        <v>30</v>
      </c>
      <c r="E23" s="19">
        <v>5</v>
      </c>
      <c r="F23" s="19">
        <v>3</v>
      </c>
      <c r="G23" s="19">
        <v>6</v>
      </c>
      <c r="H23" s="19">
        <v>5</v>
      </c>
      <c r="I23" s="19">
        <v>6</v>
      </c>
      <c r="J23" s="19">
        <v>4</v>
      </c>
      <c r="K23" s="19">
        <v>6</v>
      </c>
    </row>
    <row r="24" spans="1:11" x14ac:dyDescent="0.25">
      <c r="A24" s="15" t="s">
        <v>24</v>
      </c>
      <c r="B24" s="15" t="s">
        <v>25</v>
      </c>
      <c r="C24" s="15" t="s">
        <v>28</v>
      </c>
      <c r="D24" s="15" t="s">
        <v>30</v>
      </c>
      <c r="E24" s="16">
        <v>5</v>
      </c>
      <c r="F24" s="16">
        <v>4</v>
      </c>
      <c r="G24" s="16">
        <v>6</v>
      </c>
      <c r="H24" s="16">
        <v>5</v>
      </c>
      <c r="I24" s="16">
        <v>6</v>
      </c>
      <c r="J24" s="16">
        <v>5</v>
      </c>
      <c r="K24" s="16">
        <v>6</v>
      </c>
    </row>
    <row r="25" spans="1:11" x14ac:dyDescent="0.25">
      <c r="A25" s="18" t="s">
        <v>24</v>
      </c>
      <c r="B25" s="18" t="s">
        <v>25</v>
      </c>
      <c r="C25" s="18" t="s">
        <v>28</v>
      </c>
      <c r="D25" s="18" t="s">
        <v>30</v>
      </c>
      <c r="E25" s="19">
        <v>4</v>
      </c>
      <c r="F25" s="19">
        <v>4</v>
      </c>
      <c r="G25" s="19">
        <v>6</v>
      </c>
      <c r="H25" s="19">
        <v>2</v>
      </c>
      <c r="I25" s="19">
        <v>5</v>
      </c>
      <c r="J25" s="19">
        <v>4</v>
      </c>
      <c r="K25" s="19">
        <v>6</v>
      </c>
    </row>
    <row r="26" spans="1:11" x14ac:dyDescent="0.25">
      <c r="A26" s="15" t="s">
        <v>24</v>
      </c>
      <c r="B26" s="15" t="s">
        <v>25</v>
      </c>
      <c r="C26" s="15" t="s">
        <v>28</v>
      </c>
      <c r="D26" s="15" t="s">
        <v>26</v>
      </c>
      <c r="E26" s="16">
        <v>4</v>
      </c>
      <c r="F26" s="16">
        <v>3</v>
      </c>
      <c r="G26" s="16">
        <v>6</v>
      </c>
      <c r="H26" s="16">
        <v>3</v>
      </c>
      <c r="I26" s="16">
        <v>5</v>
      </c>
      <c r="J26" s="16">
        <v>5</v>
      </c>
      <c r="K26" s="16">
        <v>2</v>
      </c>
    </row>
    <row r="27" spans="1:11" x14ac:dyDescent="0.25">
      <c r="A27" s="18" t="s">
        <v>24</v>
      </c>
      <c r="B27" s="18" t="s">
        <v>25</v>
      </c>
      <c r="C27" s="18" t="s">
        <v>27</v>
      </c>
      <c r="D27" s="18" t="s">
        <v>30</v>
      </c>
      <c r="E27" s="19">
        <v>5</v>
      </c>
      <c r="F27" s="19">
        <v>4</v>
      </c>
      <c r="G27" s="19">
        <v>6</v>
      </c>
      <c r="H27" s="19">
        <v>5</v>
      </c>
      <c r="I27" s="19">
        <v>5</v>
      </c>
      <c r="J27" s="19">
        <v>4</v>
      </c>
      <c r="K27" s="19">
        <v>4</v>
      </c>
    </row>
    <row r="28" spans="1:11" x14ac:dyDescent="0.25">
      <c r="A28" s="15" t="s">
        <v>29</v>
      </c>
      <c r="B28" s="15" t="s">
        <v>25</v>
      </c>
      <c r="C28" s="15" t="s">
        <v>27</v>
      </c>
      <c r="D28" s="15" t="s">
        <v>30</v>
      </c>
      <c r="E28" s="16">
        <v>4</v>
      </c>
      <c r="F28" s="16">
        <v>3</v>
      </c>
      <c r="G28" s="16">
        <v>5</v>
      </c>
      <c r="H28" s="16">
        <v>4</v>
      </c>
      <c r="I28" s="16">
        <v>5</v>
      </c>
      <c r="J28" s="16">
        <v>2</v>
      </c>
      <c r="K28" s="16">
        <v>3</v>
      </c>
    </row>
    <row r="29" spans="1:11" x14ac:dyDescent="0.25">
      <c r="A29" s="18" t="s">
        <v>24</v>
      </c>
      <c r="B29" s="18" t="s">
        <v>25</v>
      </c>
      <c r="C29" s="18" t="s">
        <v>28</v>
      </c>
      <c r="D29" s="18" t="s">
        <v>30</v>
      </c>
      <c r="E29" s="19">
        <v>3</v>
      </c>
      <c r="F29" s="19">
        <v>3</v>
      </c>
      <c r="G29" s="19">
        <v>5</v>
      </c>
      <c r="H29" s="19">
        <v>4</v>
      </c>
      <c r="I29" s="19">
        <v>4</v>
      </c>
      <c r="J29" s="19">
        <v>3</v>
      </c>
      <c r="K29" s="19">
        <v>4</v>
      </c>
    </row>
    <row r="30" spans="1:11" x14ac:dyDescent="0.25">
      <c r="A30" s="15" t="s">
        <v>24</v>
      </c>
      <c r="B30" s="15" t="s">
        <v>25</v>
      </c>
      <c r="C30" s="15" t="s">
        <v>27</v>
      </c>
      <c r="D30" s="15" t="s">
        <v>30</v>
      </c>
      <c r="E30" s="16">
        <v>5</v>
      </c>
      <c r="F30" s="16">
        <v>4</v>
      </c>
      <c r="G30" s="16">
        <v>6</v>
      </c>
      <c r="H30" s="16">
        <v>6</v>
      </c>
      <c r="I30" s="16">
        <v>6</v>
      </c>
      <c r="J30" s="16">
        <v>5</v>
      </c>
      <c r="K30" s="16">
        <v>6</v>
      </c>
    </row>
    <row r="31" spans="1:11" x14ac:dyDescent="0.25">
      <c r="A31" s="18" t="s">
        <v>24</v>
      </c>
      <c r="B31" s="18" t="s">
        <v>25</v>
      </c>
      <c r="C31" s="18" t="s">
        <v>28</v>
      </c>
      <c r="D31" s="18" t="s">
        <v>26</v>
      </c>
      <c r="E31" s="19">
        <v>2</v>
      </c>
      <c r="F31" s="19">
        <v>3</v>
      </c>
      <c r="G31" s="19">
        <v>5</v>
      </c>
      <c r="H31" s="19">
        <v>3</v>
      </c>
      <c r="I31" s="19">
        <v>6</v>
      </c>
      <c r="J31" s="19">
        <v>2</v>
      </c>
      <c r="K31" s="19">
        <v>3</v>
      </c>
    </row>
    <row r="32" spans="1:11" x14ac:dyDescent="0.25">
      <c r="A32" s="15" t="s">
        <v>24</v>
      </c>
      <c r="B32" s="15" t="s">
        <v>25</v>
      </c>
      <c r="C32" s="15" t="s">
        <v>27</v>
      </c>
      <c r="D32" s="15" t="s">
        <v>30</v>
      </c>
      <c r="E32" s="16">
        <v>4</v>
      </c>
      <c r="F32" s="16">
        <v>4</v>
      </c>
      <c r="G32" s="16">
        <v>5</v>
      </c>
      <c r="H32" s="16">
        <v>3</v>
      </c>
      <c r="I32" s="16">
        <v>5</v>
      </c>
      <c r="J32" s="16">
        <v>2</v>
      </c>
      <c r="K32" s="16">
        <v>5</v>
      </c>
    </row>
    <row r="33" spans="1:11" x14ac:dyDescent="0.25">
      <c r="A33" s="18" t="s">
        <v>24</v>
      </c>
      <c r="B33" s="18" t="s">
        <v>25</v>
      </c>
      <c r="C33" s="18" t="s">
        <v>27</v>
      </c>
      <c r="D33" s="18" t="s">
        <v>30</v>
      </c>
      <c r="E33" s="19">
        <v>4</v>
      </c>
      <c r="F33" s="19">
        <v>3</v>
      </c>
      <c r="G33" s="19">
        <v>5</v>
      </c>
      <c r="H33" s="19">
        <v>2</v>
      </c>
      <c r="I33" s="19">
        <v>5</v>
      </c>
      <c r="J33" s="19">
        <v>3</v>
      </c>
      <c r="K33" s="19">
        <v>3</v>
      </c>
    </row>
    <row r="34" spans="1:11" x14ac:dyDescent="0.25">
      <c r="A34" s="15" t="s">
        <v>24</v>
      </c>
      <c r="B34" s="15" t="s">
        <v>25</v>
      </c>
      <c r="C34" s="15" t="s">
        <v>27</v>
      </c>
      <c r="D34" s="15" t="s">
        <v>30</v>
      </c>
      <c r="E34" s="16">
        <v>4</v>
      </c>
      <c r="F34" s="16">
        <v>3</v>
      </c>
      <c r="G34" s="16">
        <v>6</v>
      </c>
      <c r="H34" s="16">
        <v>5</v>
      </c>
      <c r="I34" s="16">
        <v>6</v>
      </c>
      <c r="J34" s="16">
        <v>4</v>
      </c>
      <c r="K34" s="16">
        <v>5</v>
      </c>
    </row>
    <row r="35" spans="1:11" x14ac:dyDescent="0.25">
      <c r="A35" s="18" t="s">
        <v>24</v>
      </c>
      <c r="B35" s="18" t="s">
        <v>25</v>
      </c>
      <c r="C35" s="18" t="s">
        <v>31</v>
      </c>
      <c r="D35" s="18" t="s">
        <v>26</v>
      </c>
      <c r="E35" s="19">
        <v>4</v>
      </c>
      <c r="F35" s="19">
        <v>2</v>
      </c>
      <c r="G35" s="19">
        <v>5</v>
      </c>
      <c r="H35" s="19">
        <v>1</v>
      </c>
      <c r="I35" s="19">
        <v>6</v>
      </c>
      <c r="J35" s="19">
        <v>3</v>
      </c>
      <c r="K35" s="19">
        <v>6</v>
      </c>
    </row>
    <row r="36" spans="1:11" x14ac:dyDescent="0.25">
      <c r="A36" s="15" t="s">
        <v>24</v>
      </c>
      <c r="B36" s="15" t="s">
        <v>25</v>
      </c>
      <c r="C36" s="15" t="s">
        <v>27</v>
      </c>
      <c r="D36" s="15" t="s">
        <v>30</v>
      </c>
      <c r="E36" s="16">
        <v>5</v>
      </c>
      <c r="F36" s="16">
        <v>6</v>
      </c>
      <c r="G36" s="16">
        <v>6</v>
      </c>
      <c r="H36" s="16">
        <v>5</v>
      </c>
      <c r="I36" s="16">
        <v>4</v>
      </c>
      <c r="J36" s="16">
        <v>4</v>
      </c>
      <c r="K36" s="16">
        <v>3</v>
      </c>
    </row>
    <row r="37" spans="1:11" x14ac:dyDescent="0.25">
      <c r="A37" s="18" t="s">
        <v>24</v>
      </c>
      <c r="B37" s="18" t="s">
        <v>25</v>
      </c>
      <c r="C37" s="18" t="s">
        <v>27</v>
      </c>
      <c r="D37" s="18" t="s">
        <v>30</v>
      </c>
      <c r="E37" s="19">
        <v>5</v>
      </c>
      <c r="F37" s="19">
        <v>4</v>
      </c>
      <c r="G37" s="19">
        <v>6</v>
      </c>
      <c r="H37" s="19">
        <v>4</v>
      </c>
      <c r="I37" s="19">
        <v>5</v>
      </c>
      <c r="J37" s="19">
        <v>4</v>
      </c>
      <c r="K37" s="19">
        <v>4</v>
      </c>
    </row>
    <row r="38" spans="1:11" x14ac:dyDescent="0.25">
      <c r="A38" s="15" t="s">
        <v>24</v>
      </c>
      <c r="B38" s="15" t="s">
        <v>25</v>
      </c>
      <c r="C38" s="15" t="s">
        <v>27</v>
      </c>
      <c r="D38" s="15" t="s">
        <v>30</v>
      </c>
      <c r="E38" s="16">
        <v>4</v>
      </c>
      <c r="F38" s="16">
        <v>3</v>
      </c>
      <c r="G38" s="16">
        <v>4</v>
      </c>
      <c r="H38" s="16">
        <v>3</v>
      </c>
      <c r="I38" s="16">
        <v>4</v>
      </c>
      <c r="J38" s="16">
        <v>4</v>
      </c>
      <c r="K38" s="16">
        <v>2</v>
      </c>
    </row>
    <row r="39" spans="1:11" x14ac:dyDescent="0.25">
      <c r="A39" s="18" t="s">
        <v>24</v>
      </c>
      <c r="B39" s="18" t="s">
        <v>25</v>
      </c>
      <c r="C39" s="18" t="s">
        <v>28</v>
      </c>
      <c r="D39" s="18" t="s">
        <v>26</v>
      </c>
      <c r="E39" s="19">
        <v>5</v>
      </c>
      <c r="F39" s="19">
        <v>4</v>
      </c>
      <c r="G39" s="19">
        <v>5</v>
      </c>
      <c r="H39" s="19">
        <v>3</v>
      </c>
      <c r="I39" s="19">
        <v>3</v>
      </c>
      <c r="J39" s="19">
        <v>2</v>
      </c>
      <c r="K39" s="19">
        <v>3</v>
      </c>
    </row>
    <row r="40" spans="1:11" x14ac:dyDescent="0.25">
      <c r="A40" s="15" t="s">
        <v>24</v>
      </c>
      <c r="B40" s="15" t="s">
        <v>25</v>
      </c>
      <c r="C40" s="15" t="s">
        <v>28</v>
      </c>
      <c r="D40" s="15" t="s">
        <v>30</v>
      </c>
      <c r="E40" s="16">
        <v>5</v>
      </c>
      <c r="F40" s="16">
        <v>4</v>
      </c>
      <c r="G40" s="16">
        <v>6</v>
      </c>
      <c r="H40" s="16">
        <v>4</v>
      </c>
      <c r="I40" s="16">
        <v>6</v>
      </c>
      <c r="J40" s="16">
        <v>5</v>
      </c>
      <c r="K40" s="16">
        <v>5</v>
      </c>
    </row>
    <row r="41" spans="1:11" x14ac:dyDescent="0.25">
      <c r="A41" s="18" t="s">
        <v>29</v>
      </c>
      <c r="B41" s="18" t="s">
        <v>25</v>
      </c>
      <c r="C41" s="18" t="s">
        <v>27</v>
      </c>
      <c r="D41" s="18" t="s">
        <v>30</v>
      </c>
      <c r="E41" s="19">
        <v>5</v>
      </c>
      <c r="F41" s="19">
        <v>5</v>
      </c>
      <c r="G41" s="19">
        <v>4</v>
      </c>
      <c r="H41" s="19">
        <v>3</v>
      </c>
      <c r="I41" s="19">
        <v>3</v>
      </c>
      <c r="J41" s="19">
        <v>4</v>
      </c>
      <c r="K41" s="19">
        <v>2</v>
      </c>
    </row>
    <row r="42" spans="1:11" x14ac:dyDescent="0.25">
      <c r="A42" s="15" t="s">
        <v>24</v>
      </c>
      <c r="B42" s="15" t="s">
        <v>25</v>
      </c>
      <c r="C42" s="15" t="s">
        <v>27</v>
      </c>
      <c r="D42" s="15" t="s">
        <v>30</v>
      </c>
      <c r="E42" s="16">
        <v>4</v>
      </c>
      <c r="F42" s="16">
        <v>3</v>
      </c>
      <c r="G42" s="16">
        <v>5</v>
      </c>
      <c r="H42" s="16">
        <v>5</v>
      </c>
      <c r="I42" s="16">
        <v>5</v>
      </c>
      <c r="J42" s="16">
        <v>6</v>
      </c>
      <c r="K42" s="16">
        <v>3</v>
      </c>
    </row>
    <row r="43" spans="1:11" x14ac:dyDescent="0.25">
      <c r="A43" s="18" t="s">
        <v>29</v>
      </c>
      <c r="B43" s="18" t="s">
        <v>25</v>
      </c>
      <c r="C43" s="18" t="s">
        <v>27</v>
      </c>
      <c r="D43" s="18" t="s">
        <v>30</v>
      </c>
      <c r="E43" s="19">
        <v>5</v>
      </c>
      <c r="F43" s="19">
        <v>5</v>
      </c>
      <c r="G43" s="19">
        <v>6</v>
      </c>
      <c r="H43" s="19">
        <v>3</v>
      </c>
      <c r="I43" s="19">
        <v>4</v>
      </c>
      <c r="J43" s="19">
        <v>6</v>
      </c>
      <c r="K43" s="19">
        <v>6</v>
      </c>
    </row>
    <row r="44" spans="1:11" x14ac:dyDescent="0.25">
      <c r="A44" s="15" t="s">
        <v>29</v>
      </c>
      <c r="B44" s="15" t="s">
        <v>25</v>
      </c>
      <c r="C44" s="15" t="s">
        <v>27</v>
      </c>
      <c r="D44" s="15" t="s">
        <v>30</v>
      </c>
      <c r="E44" s="16">
        <v>5</v>
      </c>
      <c r="F44" s="16">
        <v>5</v>
      </c>
      <c r="G44" s="16">
        <v>6</v>
      </c>
      <c r="H44" s="16">
        <v>5</v>
      </c>
      <c r="I44" s="16">
        <v>2</v>
      </c>
      <c r="J44" s="16">
        <v>4</v>
      </c>
      <c r="K44" s="16">
        <v>4</v>
      </c>
    </row>
    <row r="45" spans="1:11" x14ac:dyDescent="0.25">
      <c r="A45" s="18" t="s">
        <v>24</v>
      </c>
      <c r="B45" s="18" t="s">
        <v>25</v>
      </c>
      <c r="C45" s="18" t="s">
        <v>27</v>
      </c>
      <c r="D45" s="18" t="s">
        <v>30</v>
      </c>
      <c r="E45" s="19">
        <v>5</v>
      </c>
      <c r="F45" s="19">
        <v>4</v>
      </c>
      <c r="G45" s="19">
        <v>6</v>
      </c>
      <c r="H45" s="19">
        <v>4</v>
      </c>
      <c r="I45" s="19">
        <v>5</v>
      </c>
      <c r="J45" s="19">
        <v>4</v>
      </c>
      <c r="K45" s="19">
        <v>4</v>
      </c>
    </row>
    <row r="46" spans="1:11" x14ac:dyDescent="0.25">
      <c r="A46" s="15" t="s">
        <v>29</v>
      </c>
      <c r="B46" s="15" t="s">
        <v>25</v>
      </c>
      <c r="C46" s="15" t="s">
        <v>27</v>
      </c>
      <c r="D46" s="15" t="s">
        <v>30</v>
      </c>
      <c r="E46" s="16">
        <v>3</v>
      </c>
      <c r="F46" s="16">
        <v>4</v>
      </c>
      <c r="G46" s="16">
        <v>5</v>
      </c>
      <c r="H46" s="16">
        <v>4</v>
      </c>
      <c r="I46" s="16">
        <v>5</v>
      </c>
      <c r="J46" s="16">
        <v>1</v>
      </c>
      <c r="K46" s="16">
        <v>2</v>
      </c>
    </row>
    <row r="47" spans="1:11" x14ac:dyDescent="0.25">
      <c r="A47" s="18" t="s">
        <v>24</v>
      </c>
      <c r="B47" s="18" t="s">
        <v>25</v>
      </c>
      <c r="C47" s="18" t="s">
        <v>27</v>
      </c>
      <c r="D47" s="18" t="s">
        <v>30</v>
      </c>
      <c r="E47" s="19">
        <v>4</v>
      </c>
      <c r="F47" s="19">
        <v>4</v>
      </c>
      <c r="G47" s="19">
        <v>5</v>
      </c>
      <c r="H47" s="19">
        <v>5</v>
      </c>
      <c r="I47" s="19">
        <v>5</v>
      </c>
      <c r="J47" s="19">
        <v>4</v>
      </c>
      <c r="K47" s="19">
        <v>3</v>
      </c>
    </row>
    <row r="48" spans="1:11" x14ac:dyDescent="0.25">
      <c r="A48" s="15" t="s">
        <v>29</v>
      </c>
      <c r="B48" s="15" t="s">
        <v>25</v>
      </c>
      <c r="C48" s="15" t="s">
        <v>27</v>
      </c>
      <c r="D48" s="15" t="s">
        <v>30</v>
      </c>
      <c r="E48" s="16">
        <v>4</v>
      </c>
      <c r="F48" s="16">
        <v>3</v>
      </c>
      <c r="G48" s="16">
        <v>5</v>
      </c>
      <c r="H48" s="16">
        <v>4</v>
      </c>
      <c r="I48" s="16">
        <v>4</v>
      </c>
      <c r="J48" s="16">
        <v>3</v>
      </c>
      <c r="K48" s="16">
        <v>2</v>
      </c>
    </row>
    <row r="49" spans="1:11" x14ac:dyDescent="0.25">
      <c r="A49" s="18" t="s">
        <v>29</v>
      </c>
      <c r="B49" s="18" t="s">
        <v>25</v>
      </c>
      <c r="C49" s="18" t="s">
        <v>27</v>
      </c>
      <c r="D49" s="18" t="s">
        <v>30</v>
      </c>
      <c r="E49" s="19">
        <v>4</v>
      </c>
      <c r="F49" s="19">
        <v>4</v>
      </c>
      <c r="G49" s="19">
        <v>5</v>
      </c>
      <c r="H49" s="19">
        <v>2</v>
      </c>
      <c r="I49" s="19">
        <v>4</v>
      </c>
      <c r="J49" s="19">
        <v>5</v>
      </c>
      <c r="K49" s="19">
        <v>3</v>
      </c>
    </row>
    <row r="50" spans="1:11" x14ac:dyDescent="0.25">
      <c r="A50" s="15" t="s">
        <v>24</v>
      </c>
      <c r="B50" s="15" t="s">
        <v>25</v>
      </c>
      <c r="C50" s="15" t="s">
        <v>27</v>
      </c>
      <c r="D50" s="15" t="s">
        <v>26</v>
      </c>
      <c r="E50" s="16">
        <v>4</v>
      </c>
      <c r="F50" s="16">
        <v>3</v>
      </c>
      <c r="G50" s="16">
        <v>4</v>
      </c>
      <c r="H50" s="16">
        <v>2</v>
      </c>
      <c r="I50" s="16">
        <v>3</v>
      </c>
      <c r="J50" s="16">
        <v>2</v>
      </c>
      <c r="K50" s="16">
        <v>4</v>
      </c>
    </row>
    <row r="51" spans="1:11" x14ac:dyDescent="0.25">
      <c r="A51" s="18" t="s">
        <v>29</v>
      </c>
      <c r="B51" s="18" t="s">
        <v>25</v>
      </c>
      <c r="C51" s="18" t="s">
        <v>27</v>
      </c>
      <c r="D51" s="18" t="s">
        <v>30</v>
      </c>
      <c r="E51" s="19">
        <v>2</v>
      </c>
      <c r="F51" s="19">
        <v>2</v>
      </c>
      <c r="G51" s="19">
        <v>1</v>
      </c>
      <c r="H51" s="19">
        <v>2</v>
      </c>
      <c r="I51" s="19">
        <v>2</v>
      </c>
      <c r="J51" s="19">
        <v>1</v>
      </c>
      <c r="K51" s="19">
        <v>1</v>
      </c>
    </row>
    <row r="52" spans="1:11" x14ac:dyDescent="0.25">
      <c r="A52" s="15" t="s">
        <v>24</v>
      </c>
      <c r="B52" s="15" t="s">
        <v>25</v>
      </c>
      <c r="C52" s="15" t="s">
        <v>28</v>
      </c>
      <c r="D52" s="15" t="s">
        <v>30</v>
      </c>
      <c r="E52" s="16">
        <v>4</v>
      </c>
      <c r="F52" s="16">
        <v>4</v>
      </c>
      <c r="G52" s="16">
        <v>6</v>
      </c>
      <c r="H52" s="16">
        <v>5</v>
      </c>
      <c r="I52" s="16">
        <v>5</v>
      </c>
      <c r="J52" s="16">
        <v>3</v>
      </c>
      <c r="K52" s="16">
        <v>3</v>
      </c>
    </row>
    <row r="53" spans="1:11" x14ac:dyDescent="0.25">
      <c r="A53" s="18" t="s">
        <v>24</v>
      </c>
      <c r="B53" s="18" t="s">
        <v>25</v>
      </c>
      <c r="C53" s="18" t="s">
        <v>28</v>
      </c>
      <c r="D53" s="18" t="s">
        <v>30</v>
      </c>
      <c r="E53" s="19">
        <v>4</v>
      </c>
      <c r="F53" s="19">
        <v>2</v>
      </c>
      <c r="G53" s="19">
        <v>6</v>
      </c>
      <c r="H53" s="19">
        <v>3</v>
      </c>
      <c r="I53" s="19">
        <v>5</v>
      </c>
      <c r="J53" s="19">
        <v>4</v>
      </c>
      <c r="K53" s="19">
        <v>3</v>
      </c>
    </row>
    <row r="54" spans="1:11" x14ac:dyDescent="0.25">
      <c r="A54" s="15" t="s">
        <v>24</v>
      </c>
      <c r="B54" s="15" t="s">
        <v>25</v>
      </c>
      <c r="C54" s="15" t="s">
        <v>28</v>
      </c>
      <c r="D54" s="15" t="s">
        <v>30</v>
      </c>
      <c r="E54" s="16">
        <v>5</v>
      </c>
      <c r="F54" s="16">
        <v>5</v>
      </c>
      <c r="G54" s="16">
        <v>6</v>
      </c>
      <c r="H54" s="16">
        <v>4</v>
      </c>
      <c r="I54" s="16">
        <v>6</v>
      </c>
      <c r="J54" s="16">
        <v>6</v>
      </c>
      <c r="K54" s="16">
        <v>6</v>
      </c>
    </row>
    <row r="55" spans="1:11" x14ac:dyDescent="0.25">
      <c r="A55" s="18" t="s">
        <v>24</v>
      </c>
      <c r="B55" s="18" t="s">
        <v>25</v>
      </c>
      <c r="C55" s="18" t="s">
        <v>27</v>
      </c>
      <c r="D55" s="18" t="s">
        <v>30</v>
      </c>
      <c r="E55" s="19">
        <v>5</v>
      </c>
      <c r="F55" s="19">
        <v>4</v>
      </c>
      <c r="G55" s="19">
        <v>6</v>
      </c>
      <c r="H55" s="19">
        <v>4</v>
      </c>
      <c r="I55" s="19">
        <v>5</v>
      </c>
      <c r="J55" s="19">
        <v>5</v>
      </c>
      <c r="K55" s="19">
        <v>6</v>
      </c>
    </row>
    <row r="56" spans="1:11" x14ac:dyDescent="0.25">
      <c r="A56" s="15" t="s">
        <v>29</v>
      </c>
      <c r="B56" s="15" t="s">
        <v>25</v>
      </c>
      <c r="C56" s="15" t="s">
        <v>28</v>
      </c>
      <c r="D56" s="15" t="s">
        <v>26</v>
      </c>
      <c r="E56" s="16">
        <v>5</v>
      </c>
      <c r="F56" s="16">
        <v>4</v>
      </c>
      <c r="G56" s="16">
        <v>6</v>
      </c>
      <c r="H56" s="16">
        <v>5</v>
      </c>
      <c r="I56" s="16">
        <v>5</v>
      </c>
      <c r="J56" s="16">
        <v>4</v>
      </c>
      <c r="K56" s="16">
        <v>4</v>
      </c>
    </row>
    <row r="57" spans="1:11" x14ac:dyDescent="0.25">
      <c r="A57" s="18" t="s">
        <v>24</v>
      </c>
      <c r="B57" s="18" t="s">
        <v>25</v>
      </c>
      <c r="C57" s="18" t="s">
        <v>27</v>
      </c>
      <c r="D57" s="18" t="s">
        <v>26</v>
      </c>
      <c r="E57" s="19">
        <v>3</v>
      </c>
      <c r="F57" s="19">
        <v>3</v>
      </c>
      <c r="G57" s="19">
        <v>1</v>
      </c>
      <c r="H57" s="19">
        <v>3</v>
      </c>
      <c r="I57" s="19">
        <v>1</v>
      </c>
      <c r="J57" s="19">
        <v>2</v>
      </c>
      <c r="K57" s="19">
        <v>2</v>
      </c>
    </row>
    <row r="58" spans="1:11" x14ac:dyDescent="0.25">
      <c r="A58" s="15" t="s">
        <v>24</v>
      </c>
      <c r="B58" s="15" t="s">
        <v>25</v>
      </c>
      <c r="C58" s="15" t="s">
        <v>27</v>
      </c>
      <c r="D58" s="15" t="s">
        <v>30</v>
      </c>
      <c r="E58" s="16">
        <v>3</v>
      </c>
      <c r="F58" s="16">
        <v>2</v>
      </c>
      <c r="G58" s="16">
        <v>4</v>
      </c>
      <c r="H58" s="16">
        <v>4</v>
      </c>
      <c r="I58" s="16">
        <v>5</v>
      </c>
      <c r="J58" s="16">
        <v>2</v>
      </c>
      <c r="K58" s="16">
        <v>5</v>
      </c>
    </row>
    <row r="59" spans="1:11" x14ac:dyDescent="0.25">
      <c r="A59" s="18" t="s">
        <v>29</v>
      </c>
      <c r="B59" s="18" t="s">
        <v>25</v>
      </c>
      <c r="C59" s="18" t="s">
        <v>27</v>
      </c>
      <c r="D59" s="18" t="s">
        <v>30</v>
      </c>
      <c r="E59" s="19">
        <v>1</v>
      </c>
      <c r="F59" s="19">
        <v>2</v>
      </c>
      <c r="G59" s="19">
        <v>1</v>
      </c>
      <c r="H59" s="19">
        <v>2</v>
      </c>
      <c r="I59" s="19">
        <v>1</v>
      </c>
      <c r="J59" s="19">
        <v>1</v>
      </c>
      <c r="K59" s="19">
        <v>1</v>
      </c>
    </row>
    <row r="60" spans="1:11" x14ac:dyDescent="0.25">
      <c r="A60" s="15" t="s">
        <v>29</v>
      </c>
      <c r="B60" s="15" t="s">
        <v>25</v>
      </c>
      <c r="C60" s="15" t="s">
        <v>27</v>
      </c>
      <c r="D60" s="15" t="s">
        <v>30</v>
      </c>
      <c r="E60" s="16">
        <v>5</v>
      </c>
      <c r="F60" s="16">
        <v>5</v>
      </c>
      <c r="G60" s="16">
        <v>2</v>
      </c>
      <c r="H60" s="16">
        <v>4</v>
      </c>
      <c r="I60" s="16">
        <v>1</v>
      </c>
      <c r="J60" s="16">
        <v>2</v>
      </c>
      <c r="K60" s="16">
        <v>5</v>
      </c>
    </row>
    <row r="61" spans="1:11" x14ac:dyDescent="0.25">
      <c r="A61" s="18" t="s">
        <v>24</v>
      </c>
      <c r="B61" s="18" t="s">
        <v>25</v>
      </c>
      <c r="C61" s="18" t="s">
        <v>27</v>
      </c>
      <c r="D61" s="18" t="s">
        <v>30</v>
      </c>
      <c r="E61" s="19">
        <v>6</v>
      </c>
      <c r="F61" s="19">
        <v>4</v>
      </c>
      <c r="G61" s="19">
        <v>5</v>
      </c>
      <c r="H61" s="19">
        <v>4</v>
      </c>
      <c r="I61" s="19">
        <v>5</v>
      </c>
      <c r="J61" s="19">
        <v>5</v>
      </c>
      <c r="K61" s="19">
        <v>5</v>
      </c>
    </row>
    <row r="62" spans="1:11" x14ac:dyDescent="0.25">
      <c r="A62" s="15" t="s">
        <v>29</v>
      </c>
      <c r="B62" s="15" t="s">
        <v>25</v>
      </c>
      <c r="C62" s="15" t="s">
        <v>27</v>
      </c>
      <c r="D62" s="15" t="s">
        <v>30</v>
      </c>
      <c r="E62" s="16">
        <v>5</v>
      </c>
      <c r="F62" s="16">
        <v>4</v>
      </c>
      <c r="G62" s="16">
        <v>4</v>
      </c>
      <c r="H62" s="16">
        <v>5</v>
      </c>
      <c r="I62" s="16">
        <v>2</v>
      </c>
      <c r="J62" s="16">
        <v>5</v>
      </c>
      <c r="K62" s="16">
        <v>6</v>
      </c>
    </row>
    <row r="63" spans="1:11" x14ac:dyDescent="0.25">
      <c r="A63" s="18" t="s">
        <v>29</v>
      </c>
      <c r="B63" s="18" t="s">
        <v>25</v>
      </c>
      <c r="C63" s="18" t="s">
        <v>27</v>
      </c>
      <c r="D63" s="18" t="s">
        <v>30</v>
      </c>
      <c r="E63" s="19">
        <v>2</v>
      </c>
      <c r="F63" s="19">
        <v>4</v>
      </c>
      <c r="G63" s="19">
        <v>6</v>
      </c>
      <c r="H63" s="19">
        <v>3</v>
      </c>
      <c r="I63" s="19">
        <v>5</v>
      </c>
      <c r="J63" s="19">
        <v>3</v>
      </c>
      <c r="K63" s="19">
        <v>4</v>
      </c>
    </row>
    <row r="64" spans="1:11" x14ac:dyDescent="0.25">
      <c r="A64" s="15" t="s">
        <v>29</v>
      </c>
      <c r="B64" s="15" t="s">
        <v>25</v>
      </c>
      <c r="C64" s="15" t="s">
        <v>27</v>
      </c>
      <c r="D64" s="15" t="s">
        <v>30</v>
      </c>
      <c r="E64" s="16">
        <v>3</v>
      </c>
      <c r="F64" s="16">
        <v>3</v>
      </c>
      <c r="G64" s="16">
        <v>6</v>
      </c>
      <c r="H64" s="16">
        <v>2</v>
      </c>
      <c r="I64" s="16">
        <v>2</v>
      </c>
      <c r="J64" s="16">
        <v>4</v>
      </c>
      <c r="K64" s="16">
        <v>4</v>
      </c>
    </row>
    <row r="65" spans="1:11" x14ac:dyDescent="0.25">
      <c r="A65" s="18" t="s">
        <v>29</v>
      </c>
      <c r="B65" s="18" t="s">
        <v>25</v>
      </c>
      <c r="C65" s="18" t="s">
        <v>27</v>
      </c>
      <c r="D65" s="18" t="s">
        <v>30</v>
      </c>
      <c r="E65" s="19">
        <v>4</v>
      </c>
      <c r="F65" s="19">
        <v>5</v>
      </c>
      <c r="G65" s="19">
        <v>5</v>
      </c>
      <c r="H65" s="19">
        <v>4</v>
      </c>
      <c r="I65" s="19">
        <v>1</v>
      </c>
      <c r="J65" s="19">
        <v>3</v>
      </c>
      <c r="K65" s="19">
        <v>5</v>
      </c>
    </row>
    <row r="66" spans="1:11" x14ac:dyDescent="0.25">
      <c r="A66" s="15" t="s">
        <v>24</v>
      </c>
      <c r="B66" s="15" t="s">
        <v>25</v>
      </c>
      <c r="C66" s="15" t="s">
        <v>28</v>
      </c>
      <c r="D66" s="15" t="s">
        <v>30</v>
      </c>
      <c r="E66" s="16">
        <v>5</v>
      </c>
      <c r="F66" s="16">
        <v>5</v>
      </c>
      <c r="G66" s="16">
        <v>6</v>
      </c>
      <c r="H66" s="16">
        <v>5</v>
      </c>
      <c r="I66" s="16">
        <v>6</v>
      </c>
      <c r="J66" s="16">
        <v>6</v>
      </c>
      <c r="K66" s="16">
        <v>6</v>
      </c>
    </row>
    <row r="67" spans="1:11" x14ac:dyDescent="0.25">
      <c r="A67" s="18" t="s">
        <v>24</v>
      </c>
      <c r="B67" s="18" t="s">
        <v>25</v>
      </c>
      <c r="C67" s="18" t="s">
        <v>27</v>
      </c>
      <c r="D67" s="18" t="s">
        <v>30</v>
      </c>
      <c r="E67" s="19">
        <v>4</v>
      </c>
      <c r="F67" s="19">
        <v>3</v>
      </c>
      <c r="G67" s="19">
        <v>4</v>
      </c>
      <c r="H67" s="19">
        <v>3</v>
      </c>
      <c r="I67" s="19">
        <v>5</v>
      </c>
      <c r="J67" s="19">
        <v>4</v>
      </c>
      <c r="K67" s="19">
        <v>4</v>
      </c>
    </row>
    <row r="68" spans="1:11" x14ac:dyDescent="0.25">
      <c r="A68" s="15" t="s">
        <v>29</v>
      </c>
      <c r="B68" s="15" t="s">
        <v>25</v>
      </c>
      <c r="C68" s="15" t="s">
        <v>27</v>
      </c>
      <c r="D68" s="15" t="s">
        <v>30</v>
      </c>
      <c r="E68" s="16">
        <v>3</v>
      </c>
      <c r="F68" s="16">
        <v>2</v>
      </c>
      <c r="G68" s="16">
        <v>1</v>
      </c>
      <c r="H68" s="16">
        <v>4</v>
      </c>
      <c r="I68" s="16">
        <v>4</v>
      </c>
      <c r="J68" s="16">
        <v>3</v>
      </c>
      <c r="K68" s="16">
        <v>4</v>
      </c>
    </row>
    <row r="69" spans="1:11" x14ac:dyDescent="0.25">
      <c r="A69" s="18" t="s">
        <v>29</v>
      </c>
      <c r="B69" s="18" t="s">
        <v>25</v>
      </c>
      <c r="C69" s="18" t="s">
        <v>27</v>
      </c>
      <c r="D69" s="18" t="s">
        <v>30</v>
      </c>
      <c r="E69" s="19">
        <v>4</v>
      </c>
      <c r="F69" s="19">
        <v>3</v>
      </c>
      <c r="G69" s="19">
        <v>4</v>
      </c>
      <c r="H69" s="19">
        <v>4</v>
      </c>
      <c r="I69" s="19">
        <v>3</v>
      </c>
      <c r="J69" s="19">
        <v>4</v>
      </c>
      <c r="K69" s="19">
        <v>4</v>
      </c>
    </row>
    <row r="70" spans="1:11" x14ac:dyDescent="0.25">
      <c r="A70" s="15" t="s">
        <v>29</v>
      </c>
      <c r="B70" s="15" t="s">
        <v>25</v>
      </c>
      <c r="C70" s="15" t="s">
        <v>27</v>
      </c>
      <c r="D70" s="15" t="s">
        <v>30</v>
      </c>
      <c r="E70" s="16">
        <v>4</v>
      </c>
      <c r="F70" s="16">
        <v>2</v>
      </c>
      <c r="G70" s="16">
        <v>6</v>
      </c>
      <c r="H70" s="16">
        <v>3</v>
      </c>
      <c r="I70" s="16">
        <v>3</v>
      </c>
      <c r="J70" s="16">
        <v>4</v>
      </c>
      <c r="K70" s="16">
        <v>4</v>
      </c>
    </row>
    <row r="71" spans="1:11" x14ac:dyDescent="0.25">
      <c r="A71" s="18" t="s">
        <v>29</v>
      </c>
      <c r="B71" s="18" t="s">
        <v>25</v>
      </c>
      <c r="C71" s="18" t="s">
        <v>27</v>
      </c>
      <c r="D71" s="18" t="s">
        <v>30</v>
      </c>
      <c r="E71" s="19">
        <v>5</v>
      </c>
      <c r="F71" s="19">
        <v>3</v>
      </c>
      <c r="G71" s="19">
        <v>4</v>
      </c>
      <c r="H71" s="19">
        <v>1</v>
      </c>
      <c r="I71" s="19">
        <v>4</v>
      </c>
      <c r="J71" s="19">
        <v>2</v>
      </c>
      <c r="K71" s="19">
        <v>3</v>
      </c>
    </row>
    <row r="72" spans="1:11" x14ac:dyDescent="0.25">
      <c r="A72" s="15" t="s">
        <v>24</v>
      </c>
      <c r="B72" s="15" t="s">
        <v>25</v>
      </c>
      <c r="C72" s="15" t="s">
        <v>27</v>
      </c>
      <c r="D72" s="15" t="s">
        <v>26</v>
      </c>
      <c r="E72" s="16">
        <v>5</v>
      </c>
      <c r="F72" s="16">
        <v>5</v>
      </c>
      <c r="G72" s="16">
        <v>6</v>
      </c>
      <c r="H72" s="16">
        <v>4</v>
      </c>
      <c r="I72" s="16">
        <v>5</v>
      </c>
      <c r="J72" s="16">
        <v>4</v>
      </c>
      <c r="K72" s="16">
        <v>6</v>
      </c>
    </row>
    <row r="73" spans="1:11" x14ac:dyDescent="0.25">
      <c r="A73" s="18" t="s">
        <v>24</v>
      </c>
      <c r="B73" s="18" t="s">
        <v>25</v>
      </c>
      <c r="C73" s="18" t="s">
        <v>27</v>
      </c>
      <c r="D73" s="18" t="s">
        <v>30</v>
      </c>
      <c r="E73" s="19">
        <v>3</v>
      </c>
      <c r="F73" s="19">
        <v>2</v>
      </c>
      <c r="G73" s="19">
        <v>6</v>
      </c>
      <c r="H73" s="19">
        <v>2</v>
      </c>
      <c r="I73" s="19">
        <v>4</v>
      </c>
      <c r="J73" s="19">
        <v>2</v>
      </c>
      <c r="K73" s="19">
        <v>3</v>
      </c>
    </row>
    <row r="74" spans="1:11" x14ac:dyDescent="0.25">
      <c r="A74" s="15" t="s">
        <v>24</v>
      </c>
      <c r="B74" s="15" t="s">
        <v>25</v>
      </c>
      <c r="C74" s="15" t="s">
        <v>27</v>
      </c>
      <c r="D74" s="15" t="s">
        <v>30</v>
      </c>
      <c r="E74" s="16">
        <v>5</v>
      </c>
      <c r="F74" s="16">
        <v>3</v>
      </c>
      <c r="G74" s="16">
        <v>6</v>
      </c>
      <c r="H74" s="16">
        <v>2</v>
      </c>
      <c r="I74" s="16">
        <v>4</v>
      </c>
      <c r="J74" s="16">
        <v>2</v>
      </c>
      <c r="K74" s="16">
        <v>6</v>
      </c>
    </row>
    <row r="75" spans="1:11" x14ac:dyDescent="0.25">
      <c r="A75" s="18" t="s">
        <v>29</v>
      </c>
      <c r="B75" s="18" t="s">
        <v>25</v>
      </c>
      <c r="C75" s="18" t="s">
        <v>27</v>
      </c>
      <c r="D75" s="18" t="s">
        <v>30</v>
      </c>
      <c r="E75" s="19">
        <v>4</v>
      </c>
      <c r="F75" s="19">
        <v>3</v>
      </c>
      <c r="G75" s="19">
        <v>6</v>
      </c>
      <c r="H75" s="19">
        <v>4</v>
      </c>
      <c r="I75" s="19">
        <v>5</v>
      </c>
      <c r="J75" s="19">
        <v>4</v>
      </c>
      <c r="K75" s="19">
        <v>4</v>
      </c>
    </row>
    <row r="76" spans="1:11" x14ac:dyDescent="0.25">
      <c r="A76" s="15" t="s">
        <v>29</v>
      </c>
      <c r="B76" s="15" t="s">
        <v>25</v>
      </c>
      <c r="C76" s="15" t="s">
        <v>27</v>
      </c>
      <c r="D76" s="15" t="s">
        <v>30</v>
      </c>
      <c r="E76" s="16">
        <v>5</v>
      </c>
      <c r="F76" s="16">
        <v>4</v>
      </c>
      <c r="G76" s="16">
        <v>6</v>
      </c>
      <c r="H76" s="16">
        <v>4</v>
      </c>
      <c r="I76" s="16">
        <v>5</v>
      </c>
      <c r="J76" s="16">
        <v>4</v>
      </c>
      <c r="K76" s="16">
        <v>5</v>
      </c>
    </row>
    <row r="77" spans="1:11" x14ac:dyDescent="0.25">
      <c r="A77" s="18" t="s">
        <v>29</v>
      </c>
      <c r="B77" s="18" t="s">
        <v>25</v>
      </c>
      <c r="C77" s="18" t="s">
        <v>27</v>
      </c>
      <c r="D77" s="18" t="s">
        <v>30</v>
      </c>
      <c r="E77" s="19">
        <v>5</v>
      </c>
      <c r="F77" s="19">
        <v>5</v>
      </c>
      <c r="G77" s="19">
        <v>6</v>
      </c>
      <c r="H77" s="19">
        <v>6</v>
      </c>
      <c r="I77" s="19">
        <v>5</v>
      </c>
      <c r="J77" s="19">
        <v>5</v>
      </c>
      <c r="K77" s="19">
        <v>6</v>
      </c>
    </row>
    <row r="78" spans="1:11" x14ac:dyDescent="0.25">
      <c r="A78" s="15" t="s">
        <v>29</v>
      </c>
      <c r="B78" s="15" t="s">
        <v>25</v>
      </c>
      <c r="C78" s="15" t="s">
        <v>27</v>
      </c>
      <c r="D78" s="15" t="s">
        <v>30</v>
      </c>
      <c r="E78" s="16">
        <v>2</v>
      </c>
      <c r="F78" s="16">
        <v>3</v>
      </c>
      <c r="G78" s="16">
        <v>4</v>
      </c>
      <c r="H78" s="16">
        <v>2</v>
      </c>
      <c r="I78" s="16">
        <v>4</v>
      </c>
      <c r="J78" s="16">
        <v>1</v>
      </c>
      <c r="K78" s="16">
        <v>2</v>
      </c>
    </row>
    <row r="79" spans="1:11" x14ac:dyDescent="0.25">
      <c r="A79" s="18" t="s">
        <v>29</v>
      </c>
      <c r="B79" s="18" t="s">
        <v>25</v>
      </c>
      <c r="C79" s="18" t="s">
        <v>27</v>
      </c>
      <c r="D79" s="18" t="s">
        <v>30</v>
      </c>
      <c r="E79" s="19">
        <v>6</v>
      </c>
      <c r="F79" s="19">
        <v>4</v>
      </c>
      <c r="G79" s="19">
        <v>6</v>
      </c>
      <c r="H79" s="19">
        <v>6</v>
      </c>
      <c r="I79" s="19">
        <v>5</v>
      </c>
      <c r="J79" s="19">
        <v>3</v>
      </c>
      <c r="K79" s="19">
        <v>5</v>
      </c>
    </row>
    <row r="80" spans="1:11" x14ac:dyDescent="0.25">
      <c r="A80" s="15" t="s">
        <v>24</v>
      </c>
      <c r="B80" s="15" t="s">
        <v>25</v>
      </c>
      <c r="C80" s="15" t="s">
        <v>28</v>
      </c>
      <c r="D80" s="15" t="s">
        <v>30</v>
      </c>
      <c r="E80" s="16">
        <v>5</v>
      </c>
      <c r="F80" s="16">
        <v>3</v>
      </c>
      <c r="G80" s="16">
        <v>5</v>
      </c>
      <c r="H80" s="16">
        <v>6</v>
      </c>
      <c r="I80" s="16">
        <v>6</v>
      </c>
      <c r="J80" s="16">
        <v>5</v>
      </c>
      <c r="K80" s="16">
        <v>3</v>
      </c>
    </row>
    <row r="81" spans="1:11" x14ac:dyDescent="0.25">
      <c r="A81" s="18" t="s">
        <v>24</v>
      </c>
      <c r="B81" s="18" t="s">
        <v>25</v>
      </c>
      <c r="C81" s="18" t="s">
        <v>27</v>
      </c>
      <c r="D81" s="18" t="s">
        <v>30</v>
      </c>
      <c r="E81" s="19">
        <v>5</v>
      </c>
      <c r="F81" s="19">
        <v>5</v>
      </c>
      <c r="G81" s="19">
        <v>6</v>
      </c>
      <c r="H81" s="19">
        <v>4</v>
      </c>
      <c r="I81" s="19">
        <v>6</v>
      </c>
      <c r="J81" s="19">
        <v>5</v>
      </c>
      <c r="K81" s="19">
        <v>3</v>
      </c>
    </row>
    <row r="82" spans="1:11" x14ac:dyDescent="0.25">
      <c r="A82" s="15" t="s">
        <v>29</v>
      </c>
      <c r="B82" s="15" t="s">
        <v>25</v>
      </c>
      <c r="C82" s="15" t="s">
        <v>27</v>
      </c>
      <c r="D82" s="15" t="s">
        <v>26</v>
      </c>
      <c r="E82" s="16">
        <v>5</v>
      </c>
      <c r="F82" s="16">
        <v>4</v>
      </c>
      <c r="G82" s="16">
        <v>6</v>
      </c>
      <c r="H82" s="16">
        <v>5</v>
      </c>
      <c r="I82" s="16">
        <v>4</v>
      </c>
      <c r="J82" s="16">
        <v>5</v>
      </c>
      <c r="K82" s="16">
        <v>5</v>
      </c>
    </row>
    <row r="83" spans="1:11" x14ac:dyDescent="0.25">
      <c r="A83" s="18" t="s">
        <v>29</v>
      </c>
      <c r="B83" s="18" t="s">
        <v>25</v>
      </c>
      <c r="C83" s="18" t="s">
        <v>27</v>
      </c>
      <c r="D83" s="18" t="s">
        <v>30</v>
      </c>
      <c r="E83" s="19">
        <v>4</v>
      </c>
      <c r="F83" s="19">
        <v>5</v>
      </c>
      <c r="G83" s="19">
        <v>6</v>
      </c>
      <c r="H83" s="19">
        <v>4</v>
      </c>
      <c r="I83" s="19">
        <v>2</v>
      </c>
      <c r="J83" s="19">
        <v>5</v>
      </c>
      <c r="K83" s="19">
        <v>6</v>
      </c>
    </row>
    <row r="84" spans="1:11" x14ac:dyDescent="0.25">
      <c r="A84" s="15" t="s">
        <v>24</v>
      </c>
      <c r="B84" s="15" t="s">
        <v>25</v>
      </c>
      <c r="C84" s="15" t="s">
        <v>28</v>
      </c>
      <c r="D84" s="15" t="s">
        <v>30</v>
      </c>
      <c r="E84" s="16">
        <v>5</v>
      </c>
      <c r="F84" s="16">
        <v>5</v>
      </c>
      <c r="G84" s="16">
        <v>6</v>
      </c>
      <c r="H84" s="16">
        <v>4</v>
      </c>
      <c r="I84" s="16">
        <v>6</v>
      </c>
      <c r="J84" s="16">
        <v>4</v>
      </c>
      <c r="K84" s="16">
        <v>3</v>
      </c>
    </row>
    <row r="85" spans="1:11" x14ac:dyDescent="0.25">
      <c r="A85" s="18" t="s">
        <v>24</v>
      </c>
      <c r="B85" s="18" t="s">
        <v>25</v>
      </c>
      <c r="C85" s="18" t="s">
        <v>27</v>
      </c>
      <c r="D85" s="18" t="s">
        <v>30</v>
      </c>
      <c r="E85" s="19">
        <v>5</v>
      </c>
      <c r="F85" s="19">
        <v>4</v>
      </c>
      <c r="G85" s="19">
        <v>6</v>
      </c>
      <c r="H85" s="19">
        <v>4</v>
      </c>
      <c r="I85" s="19">
        <v>6</v>
      </c>
      <c r="J85" s="19">
        <v>5</v>
      </c>
      <c r="K85" s="19">
        <v>4</v>
      </c>
    </row>
    <row r="86" spans="1:11" x14ac:dyDescent="0.25">
      <c r="A86" s="15" t="s">
        <v>24</v>
      </c>
      <c r="B86" s="15" t="s">
        <v>25</v>
      </c>
      <c r="C86" s="15" t="s">
        <v>27</v>
      </c>
      <c r="D86" s="15" t="s">
        <v>30</v>
      </c>
      <c r="E86" s="16">
        <v>5</v>
      </c>
      <c r="F86" s="16">
        <v>4</v>
      </c>
      <c r="G86" s="16">
        <v>5</v>
      </c>
      <c r="H86" s="16">
        <v>4</v>
      </c>
      <c r="I86" s="16">
        <v>5</v>
      </c>
      <c r="J86" s="16">
        <v>4</v>
      </c>
      <c r="K86" s="16">
        <v>6</v>
      </c>
    </row>
    <row r="87" spans="1:11" x14ac:dyDescent="0.25">
      <c r="A87" s="18" t="s">
        <v>24</v>
      </c>
      <c r="B87" s="18" t="s">
        <v>25</v>
      </c>
      <c r="C87" s="18" t="s">
        <v>27</v>
      </c>
      <c r="D87" s="18" t="s">
        <v>30</v>
      </c>
      <c r="E87" s="19">
        <v>6</v>
      </c>
      <c r="F87" s="19">
        <v>4</v>
      </c>
      <c r="G87" s="19">
        <v>6</v>
      </c>
      <c r="H87" s="19">
        <v>6</v>
      </c>
      <c r="I87" s="19">
        <v>5</v>
      </c>
      <c r="J87" s="19">
        <v>5</v>
      </c>
      <c r="K87" s="19">
        <v>4</v>
      </c>
    </row>
    <row r="88" spans="1:11" x14ac:dyDescent="0.25">
      <c r="A88" s="15" t="s">
        <v>24</v>
      </c>
      <c r="B88" s="15" t="s">
        <v>25</v>
      </c>
      <c r="C88" s="15" t="s">
        <v>31</v>
      </c>
      <c r="D88" s="15" t="s">
        <v>30</v>
      </c>
      <c r="E88" s="16">
        <v>6</v>
      </c>
      <c r="F88" s="16">
        <v>4</v>
      </c>
      <c r="G88" s="16">
        <v>5</v>
      </c>
      <c r="H88" s="16">
        <v>5</v>
      </c>
      <c r="I88" s="16">
        <v>6</v>
      </c>
      <c r="J88" s="16">
        <v>6</v>
      </c>
      <c r="K88" s="16">
        <v>6</v>
      </c>
    </row>
    <row r="89" spans="1:11" x14ac:dyDescent="0.25">
      <c r="A89" s="18" t="s">
        <v>29</v>
      </c>
      <c r="B89" s="18" t="s">
        <v>25</v>
      </c>
      <c r="C89" s="18" t="s">
        <v>27</v>
      </c>
      <c r="D89" s="18" t="s">
        <v>30</v>
      </c>
      <c r="E89" s="19">
        <v>4</v>
      </c>
      <c r="F89" s="19">
        <v>4</v>
      </c>
      <c r="G89" s="19">
        <v>2</v>
      </c>
      <c r="H89" s="19">
        <v>4</v>
      </c>
      <c r="I89" s="19">
        <v>2</v>
      </c>
      <c r="J89" s="19">
        <v>5</v>
      </c>
      <c r="K89" s="19">
        <v>6</v>
      </c>
    </row>
    <row r="90" spans="1:11" x14ac:dyDescent="0.25">
      <c r="A90" s="15" t="s">
        <v>24</v>
      </c>
      <c r="B90" s="15" t="s">
        <v>25</v>
      </c>
      <c r="C90" s="15" t="s">
        <v>28</v>
      </c>
      <c r="D90" s="15" t="s">
        <v>30</v>
      </c>
      <c r="E90" s="16">
        <v>4</v>
      </c>
      <c r="F90" s="16">
        <v>3</v>
      </c>
      <c r="G90" s="16">
        <v>5</v>
      </c>
      <c r="H90" s="16">
        <v>4</v>
      </c>
      <c r="I90" s="16">
        <v>5</v>
      </c>
      <c r="J90" s="16">
        <v>3</v>
      </c>
      <c r="K90" s="16">
        <v>3</v>
      </c>
    </row>
    <row r="91" spans="1:11" x14ac:dyDescent="0.25">
      <c r="A91" s="18" t="s">
        <v>24</v>
      </c>
      <c r="B91" s="18" t="s">
        <v>25</v>
      </c>
      <c r="C91" s="18" t="s">
        <v>28</v>
      </c>
      <c r="D91" s="18" t="s">
        <v>26</v>
      </c>
      <c r="E91" s="19">
        <v>5</v>
      </c>
      <c r="F91" s="19">
        <v>5</v>
      </c>
      <c r="G91" s="19">
        <v>4</v>
      </c>
      <c r="H91" s="19">
        <v>5</v>
      </c>
      <c r="I91" s="19">
        <v>6</v>
      </c>
      <c r="J91" s="19">
        <v>4</v>
      </c>
      <c r="K91" s="19">
        <v>6</v>
      </c>
    </row>
    <row r="92" spans="1:11" x14ac:dyDescent="0.25">
      <c r="A92" s="15" t="s">
        <v>24</v>
      </c>
      <c r="B92" s="15" t="s">
        <v>25</v>
      </c>
      <c r="C92" s="15" t="s">
        <v>28</v>
      </c>
      <c r="D92" s="15" t="s">
        <v>30</v>
      </c>
      <c r="E92" s="16">
        <v>4</v>
      </c>
      <c r="F92" s="16">
        <v>4</v>
      </c>
      <c r="G92" s="16">
        <v>5</v>
      </c>
      <c r="H92" s="16">
        <v>4</v>
      </c>
      <c r="I92" s="16">
        <v>5</v>
      </c>
      <c r="J92" s="16">
        <v>4</v>
      </c>
      <c r="K92" s="16">
        <v>6</v>
      </c>
    </row>
    <row r="93" spans="1:11" x14ac:dyDescent="0.25">
      <c r="A93" s="18" t="s">
        <v>29</v>
      </c>
      <c r="B93" s="18" t="s">
        <v>25</v>
      </c>
      <c r="C93" s="18" t="s">
        <v>27</v>
      </c>
      <c r="D93" s="18" t="s">
        <v>30</v>
      </c>
      <c r="E93" s="19">
        <v>2</v>
      </c>
      <c r="F93" s="19">
        <v>3</v>
      </c>
      <c r="G93" s="19">
        <v>5</v>
      </c>
      <c r="H93" s="19">
        <v>3</v>
      </c>
      <c r="I93" s="19">
        <v>1</v>
      </c>
      <c r="J93" s="19">
        <v>2</v>
      </c>
      <c r="K93" s="19">
        <v>5</v>
      </c>
    </row>
    <row r="94" spans="1:11" x14ac:dyDescent="0.25">
      <c r="A94" s="15" t="s">
        <v>29</v>
      </c>
      <c r="B94" s="15" t="s">
        <v>25</v>
      </c>
      <c r="C94" s="15" t="s">
        <v>27</v>
      </c>
      <c r="D94" s="15" t="s">
        <v>30</v>
      </c>
      <c r="E94" s="16">
        <v>1</v>
      </c>
      <c r="F94" s="16">
        <v>4</v>
      </c>
      <c r="G94" s="16">
        <v>5</v>
      </c>
      <c r="H94" s="16">
        <v>3</v>
      </c>
      <c r="I94" s="16">
        <v>1</v>
      </c>
      <c r="J94" s="16">
        <v>3</v>
      </c>
      <c r="K94" s="16">
        <v>3</v>
      </c>
    </row>
    <row r="95" spans="1:11" x14ac:dyDescent="0.25">
      <c r="A95" s="18" t="s">
        <v>24</v>
      </c>
      <c r="B95" s="18" t="s">
        <v>25</v>
      </c>
      <c r="C95" s="18" t="s">
        <v>27</v>
      </c>
      <c r="D95" s="18" t="s">
        <v>30</v>
      </c>
      <c r="E95" s="19">
        <v>3</v>
      </c>
      <c r="F95" s="19">
        <v>2</v>
      </c>
      <c r="G95" s="19">
        <v>1</v>
      </c>
      <c r="H95" s="19">
        <v>2</v>
      </c>
      <c r="I95" s="19">
        <v>2</v>
      </c>
      <c r="J95" s="19">
        <v>2</v>
      </c>
      <c r="K95" s="19">
        <v>2</v>
      </c>
    </row>
    <row r="96" spans="1:11" x14ac:dyDescent="0.25">
      <c r="A96" s="15" t="s">
        <v>29</v>
      </c>
      <c r="B96" s="15" t="s">
        <v>25</v>
      </c>
      <c r="C96" s="15" t="s">
        <v>28</v>
      </c>
      <c r="D96" s="15" t="s">
        <v>30</v>
      </c>
      <c r="E96" s="16">
        <v>6</v>
      </c>
      <c r="F96" s="16">
        <v>5</v>
      </c>
      <c r="G96" s="16">
        <v>6</v>
      </c>
      <c r="H96" s="16">
        <v>3</v>
      </c>
      <c r="I96" s="16">
        <v>4</v>
      </c>
      <c r="J96" s="16">
        <v>5</v>
      </c>
      <c r="K96" s="16">
        <v>6</v>
      </c>
    </row>
    <row r="97" spans="1:11" x14ac:dyDescent="0.25">
      <c r="A97" s="18" t="s">
        <v>24</v>
      </c>
      <c r="B97" s="18" t="s">
        <v>25</v>
      </c>
      <c r="C97" s="18" t="s">
        <v>27</v>
      </c>
      <c r="D97" s="18" t="s">
        <v>30</v>
      </c>
      <c r="E97" s="19">
        <v>4</v>
      </c>
      <c r="F97" s="19">
        <v>3</v>
      </c>
      <c r="G97" s="19">
        <v>5</v>
      </c>
      <c r="H97" s="19">
        <v>5</v>
      </c>
      <c r="I97" s="19">
        <v>4</v>
      </c>
      <c r="J97" s="19">
        <v>5</v>
      </c>
      <c r="K97" s="19">
        <v>5</v>
      </c>
    </row>
    <row r="98" spans="1:11" x14ac:dyDescent="0.25">
      <c r="A98" s="15" t="s">
        <v>24</v>
      </c>
      <c r="B98" s="15" t="s">
        <v>25</v>
      </c>
      <c r="C98" s="15" t="s">
        <v>28</v>
      </c>
      <c r="D98" s="15" t="s">
        <v>30</v>
      </c>
      <c r="E98" s="16">
        <v>5</v>
      </c>
      <c r="F98" s="16">
        <v>4</v>
      </c>
      <c r="G98" s="16">
        <v>6</v>
      </c>
      <c r="H98" s="16">
        <v>5</v>
      </c>
      <c r="I98" s="16">
        <v>6</v>
      </c>
      <c r="J98" s="16">
        <v>5</v>
      </c>
      <c r="K98" s="16">
        <v>6</v>
      </c>
    </row>
    <row r="99" spans="1:11" x14ac:dyDescent="0.25">
      <c r="A99" s="18" t="s">
        <v>24</v>
      </c>
      <c r="B99" s="18" t="s">
        <v>25</v>
      </c>
      <c r="C99" s="18" t="s">
        <v>28</v>
      </c>
      <c r="D99" s="18" t="s">
        <v>30</v>
      </c>
      <c r="E99" s="19">
        <v>4</v>
      </c>
      <c r="F99" s="19">
        <v>4</v>
      </c>
      <c r="G99" s="19">
        <v>5</v>
      </c>
      <c r="H99" s="19">
        <v>5</v>
      </c>
      <c r="I99" s="19">
        <v>5</v>
      </c>
      <c r="J99" s="19">
        <v>5</v>
      </c>
      <c r="K99" s="19">
        <v>4</v>
      </c>
    </row>
    <row r="100" spans="1:11" x14ac:dyDescent="0.25">
      <c r="A100" s="15" t="s">
        <v>24</v>
      </c>
      <c r="B100" s="15" t="s">
        <v>25</v>
      </c>
      <c r="C100" s="15" t="s">
        <v>28</v>
      </c>
      <c r="D100" s="15" t="s">
        <v>30</v>
      </c>
      <c r="E100" s="16">
        <v>4</v>
      </c>
      <c r="F100" s="16">
        <v>4</v>
      </c>
      <c r="G100" s="16">
        <v>6</v>
      </c>
      <c r="H100" s="16">
        <v>3</v>
      </c>
      <c r="I100" s="16">
        <v>6</v>
      </c>
      <c r="J100" s="16">
        <v>3</v>
      </c>
      <c r="K100" s="16">
        <v>4</v>
      </c>
    </row>
    <row r="101" spans="1:11" x14ac:dyDescent="0.25">
      <c r="A101" s="18" t="s">
        <v>24</v>
      </c>
      <c r="B101" s="18" t="s">
        <v>25</v>
      </c>
      <c r="C101" s="18" t="s">
        <v>28</v>
      </c>
      <c r="D101" s="18" t="s">
        <v>30</v>
      </c>
      <c r="E101" s="19">
        <v>3</v>
      </c>
      <c r="F101" s="19">
        <v>3</v>
      </c>
      <c r="G101" s="19">
        <v>4</v>
      </c>
      <c r="H101" s="19">
        <v>4</v>
      </c>
      <c r="I101" s="19">
        <v>5</v>
      </c>
      <c r="J101" s="19">
        <v>2</v>
      </c>
      <c r="K101" s="19">
        <v>2</v>
      </c>
    </row>
    <row r="102" spans="1:11" x14ac:dyDescent="0.25">
      <c r="A102" s="15" t="s">
        <v>24</v>
      </c>
      <c r="B102" s="15" t="s">
        <v>25</v>
      </c>
      <c r="C102" s="15" t="s">
        <v>27</v>
      </c>
      <c r="D102" s="15" t="s">
        <v>30</v>
      </c>
      <c r="E102" s="16">
        <v>6</v>
      </c>
      <c r="F102" s="16">
        <v>4</v>
      </c>
      <c r="G102" s="16">
        <v>6</v>
      </c>
      <c r="H102" s="16">
        <v>4</v>
      </c>
      <c r="I102" s="16">
        <v>5</v>
      </c>
      <c r="J102" s="16">
        <v>5</v>
      </c>
      <c r="K102" s="16">
        <v>6</v>
      </c>
    </row>
    <row r="103" spans="1:11" x14ac:dyDescent="0.25">
      <c r="A103" s="18" t="s">
        <v>29</v>
      </c>
      <c r="B103" s="18" t="s">
        <v>25</v>
      </c>
      <c r="C103" s="18" t="s">
        <v>27</v>
      </c>
      <c r="D103" s="18" t="s">
        <v>30</v>
      </c>
      <c r="E103" s="19">
        <v>5</v>
      </c>
      <c r="F103" s="19">
        <v>4</v>
      </c>
      <c r="G103" s="19">
        <v>4</v>
      </c>
      <c r="H103" s="19">
        <v>4</v>
      </c>
      <c r="I103" s="19">
        <v>4</v>
      </c>
      <c r="J103" s="19">
        <v>4</v>
      </c>
      <c r="K103" s="19">
        <v>6</v>
      </c>
    </row>
    <row r="104" spans="1:11" x14ac:dyDescent="0.25">
      <c r="A104" s="15" t="s">
        <v>29</v>
      </c>
      <c r="B104" s="15" t="s">
        <v>25</v>
      </c>
      <c r="C104" s="15" t="s">
        <v>27</v>
      </c>
      <c r="D104" s="15" t="s">
        <v>30</v>
      </c>
      <c r="E104" s="16">
        <v>4</v>
      </c>
      <c r="F104" s="16">
        <v>4</v>
      </c>
      <c r="G104" s="16">
        <v>6</v>
      </c>
      <c r="H104" s="16">
        <v>3</v>
      </c>
      <c r="I104" s="16">
        <v>2</v>
      </c>
      <c r="J104" s="16">
        <v>4</v>
      </c>
      <c r="K104" s="16">
        <v>4</v>
      </c>
    </row>
    <row r="105" spans="1:11" x14ac:dyDescent="0.25">
      <c r="A105" s="18" t="s">
        <v>29</v>
      </c>
      <c r="B105" s="18" t="s">
        <v>25</v>
      </c>
      <c r="C105" s="18" t="s">
        <v>27</v>
      </c>
      <c r="D105" s="18" t="s">
        <v>26</v>
      </c>
      <c r="E105" s="19">
        <v>1</v>
      </c>
      <c r="F105" s="19">
        <v>5</v>
      </c>
      <c r="G105" s="19">
        <v>1</v>
      </c>
      <c r="H105" s="19">
        <v>1</v>
      </c>
      <c r="I105" s="19">
        <v>1</v>
      </c>
      <c r="J105" s="19">
        <v>2</v>
      </c>
      <c r="K105" s="19">
        <v>5</v>
      </c>
    </row>
    <row r="106" spans="1:11" x14ac:dyDescent="0.25">
      <c r="A106" s="15" t="s">
        <v>24</v>
      </c>
      <c r="B106" s="15" t="s">
        <v>25</v>
      </c>
      <c r="C106" s="15" t="s">
        <v>28</v>
      </c>
      <c r="D106" s="15" t="s">
        <v>30</v>
      </c>
      <c r="E106" s="16">
        <v>5</v>
      </c>
      <c r="F106" s="16">
        <v>4</v>
      </c>
      <c r="G106" s="16">
        <v>6</v>
      </c>
      <c r="H106" s="16">
        <v>5</v>
      </c>
      <c r="I106" s="16">
        <v>6</v>
      </c>
      <c r="J106" s="16">
        <v>5</v>
      </c>
      <c r="K106" s="16">
        <v>4</v>
      </c>
    </row>
    <row r="107" spans="1:11" x14ac:dyDescent="0.25">
      <c r="A107" s="18" t="s">
        <v>24</v>
      </c>
      <c r="B107" s="18" t="s">
        <v>25</v>
      </c>
      <c r="C107" s="18" t="s">
        <v>28</v>
      </c>
      <c r="D107" s="18" t="s">
        <v>30</v>
      </c>
      <c r="E107" s="19">
        <v>4</v>
      </c>
      <c r="F107" s="19">
        <v>3</v>
      </c>
      <c r="G107" s="19">
        <v>5</v>
      </c>
      <c r="H107" s="19">
        <v>4</v>
      </c>
      <c r="I107" s="19">
        <v>5</v>
      </c>
      <c r="J107" s="19">
        <v>2</v>
      </c>
      <c r="K107" s="19">
        <v>3</v>
      </c>
    </row>
    <row r="108" spans="1:11" x14ac:dyDescent="0.25">
      <c r="A108" s="15" t="s">
        <v>24</v>
      </c>
      <c r="B108" s="15" t="s">
        <v>25</v>
      </c>
      <c r="C108" s="15" t="s">
        <v>28</v>
      </c>
      <c r="D108" s="15" t="s">
        <v>30</v>
      </c>
      <c r="E108" s="16">
        <v>2</v>
      </c>
      <c r="F108" s="16">
        <v>3</v>
      </c>
      <c r="G108" s="16">
        <v>5</v>
      </c>
      <c r="H108" s="16">
        <v>2</v>
      </c>
      <c r="I108" s="16">
        <v>5</v>
      </c>
      <c r="J108" s="16">
        <v>1</v>
      </c>
      <c r="K108" s="16">
        <v>3</v>
      </c>
    </row>
    <row r="109" spans="1:11" x14ac:dyDescent="0.25">
      <c r="A109" s="18" t="s">
        <v>29</v>
      </c>
      <c r="B109" s="18" t="s">
        <v>25</v>
      </c>
      <c r="C109" s="18" t="s">
        <v>27</v>
      </c>
      <c r="D109" s="18" t="s">
        <v>30</v>
      </c>
      <c r="E109" s="19">
        <v>4</v>
      </c>
      <c r="F109" s="19">
        <v>2</v>
      </c>
      <c r="G109" s="19">
        <v>6</v>
      </c>
      <c r="H109" s="19">
        <v>4</v>
      </c>
      <c r="I109" s="19">
        <v>1</v>
      </c>
      <c r="J109" s="19">
        <v>2</v>
      </c>
      <c r="K109" s="19">
        <v>2</v>
      </c>
    </row>
    <row r="110" spans="1:11" x14ac:dyDescent="0.25">
      <c r="A110" s="15" t="s">
        <v>29</v>
      </c>
      <c r="B110" s="15" t="s">
        <v>25</v>
      </c>
      <c r="C110" s="15" t="s">
        <v>27</v>
      </c>
      <c r="D110" s="15" t="s">
        <v>30</v>
      </c>
      <c r="E110" s="16">
        <v>4</v>
      </c>
      <c r="F110" s="16">
        <v>3</v>
      </c>
      <c r="G110" s="16">
        <v>5</v>
      </c>
      <c r="H110" s="16">
        <v>4</v>
      </c>
      <c r="I110" s="16">
        <v>3</v>
      </c>
      <c r="J110" s="16">
        <v>2</v>
      </c>
      <c r="K110" s="16">
        <v>4</v>
      </c>
    </row>
    <row r="111" spans="1:11" x14ac:dyDescent="0.25">
      <c r="A111" s="18" t="s">
        <v>29</v>
      </c>
      <c r="B111" s="18" t="s">
        <v>25</v>
      </c>
      <c r="C111" s="18" t="s">
        <v>27</v>
      </c>
      <c r="D111" s="18" t="s">
        <v>30</v>
      </c>
      <c r="E111" s="19">
        <v>5</v>
      </c>
      <c r="F111" s="19">
        <v>4</v>
      </c>
      <c r="G111" s="19">
        <v>5</v>
      </c>
      <c r="H111" s="19">
        <v>4</v>
      </c>
      <c r="I111" s="19">
        <v>2</v>
      </c>
      <c r="J111" s="19">
        <v>3</v>
      </c>
      <c r="K111" s="19">
        <v>5</v>
      </c>
    </row>
    <row r="112" spans="1:11" x14ac:dyDescent="0.25">
      <c r="A112" s="15" t="s">
        <v>24</v>
      </c>
      <c r="B112" s="15" t="s">
        <v>25</v>
      </c>
      <c r="C112" s="15" t="s">
        <v>27</v>
      </c>
      <c r="D112" s="15" t="s">
        <v>30</v>
      </c>
      <c r="E112" s="16">
        <v>3</v>
      </c>
      <c r="F112" s="16">
        <v>4</v>
      </c>
      <c r="G112" s="16">
        <v>6</v>
      </c>
      <c r="H112" s="16">
        <v>5</v>
      </c>
      <c r="I112" s="16">
        <v>5</v>
      </c>
      <c r="J112" s="16">
        <v>4</v>
      </c>
      <c r="K112" s="16">
        <v>6</v>
      </c>
    </row>
    <row r="113" spans="1:11" x14ac:dyDescent="0.25">
      <c r="A113" s="18" t="s">
        <v>29</v>
      </c>
      <c r="B113" s="18" t="s">
        <v>25</v>
      </c>
      <c r="C113" s="18" t="s">
        <v>28</v>
      </c>
      <c r="D113" s="18" t="s">
        <v>30</v>
      </c>
      <c r="E113" s="19">
        <v>5</v>
      </c>
      <c r="F113" s="19">
        <v>5</v>
      </c>
      <c r="G113" s="19">
        <v>4</v>
      </c>
      <c r="H113" s="19">
        <v>5</v>
      </c>
      <c r="I113" s="19">
        <v>4</v>
      </c>
      <c r="J113" s="19">
        <v>5</v>
      </c>
      <c r="K113" s="19">
        <v>6</v>
      </c>
    </row>
    <row r="114" spans="1:11" x14ac:dyDescent="0.25">
      <c r="A114" s="15" t="s">
        <v>24</v>
      </c>
      <c r="B114" s="15" t="s">
        <v>25</v>
      </c>
      <c r="C114" s="15" t="s">
        <v>27</v>
      </c>
      <c r="D114" s="15" t="s">
        <v>30</v>
      </c>
      <c r="E114" s="16">
        <v>5</v>
      </c>
      <c r="F114" s="16">
        <v>5</v>
      </c>
      <c r="G114" s="16">
        <v>6</v>
      </c>
      <c r="H114" s="16">
        <v>5</v>
      </c>
      <c r="I114" s="16">
        <v>4</v>
      </c>
      <c r="J114" s="16">
        <v>5</v>
      </c>
      <c r="K114" s="16">
        <v>2</v>
      </c>
    </row>
    <row r="115" spans="1:11" x14ac:dyDescent="0.25">
      <c r="A115" s="18" t="s">
        <v>29</v>
      </c>
      <c r="B115" s="18" t="s">
        <v>25</v>
      </c>
      <c r="C115" s="18" t="s">
        <v>28</v>
      </c>
      <c r="D115" s="18" t="s">
        <v>30</v>
      </c>
      <c r="E115" s="19">
        <v>5</v>
      </c>
      <c r="F115" s="19">
        <v>6</v>
      </c>
      <c r="G115" s="19">
        <v>5</v>
      </c>
      <c r="H115" s="19">
        <v>5</v>
      </c>
      <c r="I115" s="19">
        <v>3</v>
      </c>
      <c r="J115" s="19">
        <v>5</v>
      </c>
      <c r="K115" s="19">
        <v>5</v>
      </c>
    </row>
    <row r="116" spans="1:11" x14ac:dyDescent="0.25">
      <c r="A116" s="15" t="s">
        <v>24</v>
      </c>
      <c r="B116" s="15" t="s">
        <v>25</v>
      </c>
      <c r="C116" s="15" t="s">
        <v>28</v>
      </c>
      <c r="D116" s="15" t="s">
        <v>30</v>
      </c>
      <c r="E116" s="16">
        <v>5</v>
      </c>
      <c r="F116" s="16">
        <v>2</v>
      </c>
      <c r="G116" s="16">
        <v>5</v>
      </c>
      <c r="H116" s="16">
        <v>4</v>
      </c>
      <c r="I116" s="16">
        <v>6</v>
      </c>
      <c r="J116" s="16">
        <v>5</v>
      </c>
      <c r="K116" s="16">
        <v>4</v>
      </c>
    </row>
    <row r="117" spans="1:11" x14ac:dyDescent="0.25">
      <c r="A117" s="18" t="s">
        <v>29</v>
      </c>
      <c r="B117" s="18" t="s">
        <v>25</v>
      </c>
      <c r="C117" s="18" t="s">
        <v>27</v>
      </c>
      <c r="D117" s="18" t="s">
        <v>30</v>
      </c>
      <c r="E117" s="19">
        <v>4</v>
      </c>
      <c r="F117" s="19">
        <v>4</v>
      </c>
      <c r="G117" s="19">
        <v>5</v>
      </c>
      <c r="H117" s="19">
        <v>4</v>
      </c>
      <c r="I117" s="19">
        <v>3</v>
      </c>
      <c r="J117" s="19">
        <v>3</v>
      </c>
      <c r="K117" s="19">
        <v>4</v>
      </c>
    </row>
    <row r="118" spans="1:11" x14ac:dyDescent="0.25">
      <c r="A118" s="15" t="s">
        <v>29</v>
      </c>
      <c r="B118" s="15" t="s">
        <v>25</v>
      </c>
      <c r="C118" s="15" t="s">
        <v>27</v>
      </c>
      <c r="D118" s="15" t="s">
        <v>30</v>
      </c>
      <c r="E118" s="16">
        <v>3</v>
      </c>
      <c r="F118" s="16">
        <v>3</v>
      </c>
      <c r="G118" s="16">
        <v>5</v>
      </c>
      <c r="H118" s="16">
        <v>2</v>
      </c>
      <c r="I118" s="16">
        <v>3</v>
      </c>
      <c r="J118" s="16">
        <v>2</v>
      </c>
      <c r="K118" s="16">
        <v>4</v>
      </c>
    </row>
    <row r="119" spans="1:11" x14ac:dyDescent="0.25">
      <c r="A119" s="18" t="s">
        <v>29</v>
      </c>
      <c r="B119" s="18" t="s">
        <v>25</v>
      </c>
      <c r="C119" s="18" t="s">
        <v>28</v>
      </c>
      <c r="D119" s="18" t="s">
        <v>30</v>
      </c>
      <c r="E119" s="19">
        <v>4</v>
      </c>
      <c r="F119" s="19">
        <v>4</v>
      </c>
      <c r="G119" s="19">
        <v>5</v>
      </c>
      <c r="H119" s="19">
        <v>5</v>
      </c>
      <c r="I119" s="19">
        <v>3</v>
      </c>
      <c r="J119" s="19">
        <v>2</v>
      </c>
      <c r="K119" s="19">
        <v>5</v>
      </c>
    </row>
    <row r="120" spans="1:11" x14ac:dyDescent="0.25">
      <c r="A120" s="15" t="s">
        <v>29</v>
      </c>
      <c r="B120" s="15" t="s">
        <v>25</v>
      </c>
      <c r="C120" s="15" t="s">
        <v>27</v>
      </c>
      <c r="D120" s="15" t="s">
        <v>30</v>
      </c>
      <c r="E120" s="16">
        <v>4</v>
      </c>
      <c r="F120" s="16">
        <v>4</v>
      </c>
      <c r="G120" s="16">
        <v>5</v>
      </c>
      <c r="H120" s="16">
        <v>4</v>
      </c>
      <c r="I120" s="16">
        <v>3</v>
      </c>
      <c r="J120" s="16">
        <v>3</v>
      </c>
      <c r="K120" s="16">
        <v>4</v>
      </c>
    </row>
    <row r="121" spans="1:11" x14ac:dyDescent="0.25">
      <c r="A121" s="18" t="s">
        <v>29</v>
      </c>
      <c r="B121" s="18" t="s">
        <v>25</v>
      </c>
      <c r="C121" s="18" t="s">
        <v>27</v>
      </c>
      <c r="D121" s="18" t="s">
        <v>30</v>
      </c>
      <c r="E121" s="19">
        <v>2</v>
      </c>
      <c r="F121" s="19">
        <v>2</v>
      </c>
      <c r="G121" s="19">
        <v>4</v>
      </c>
      <c r="H121" s="19">
        <v>2</v>
      </c>
      <c r="I121" s="19">
        <v>1</v>
      </c>
      <c r="J121" s="19">
        <v>1</v>
      </c>
      <c r="K121" s="19">
        <v>4</v>
      </c>
    </row>
    <row r="122" spans="1:11" x14ac:dyDescent="0.25">
      <c r="A122" s="15" t="s">
        <v>24</v>
      </c>
      <c r="B122" s="15" t="s">
        <v>25</v>
      </c>
      <c r="C122" s="15" t="s">
        <v>28</v>
      </c>
      <c r="D122" s="15" t="s">
        <v>26</v>
      </c>
      <c r="E122" s="16">
        <v>6</v>
      </c>
      <c r="F122" s="16">
        <v>5</v>
      </c>
      <c r="G122" s="16">
        <v>6</v>
      </c>
      <c r="H122" s="16">
        <v>4</v>
      </c>
      <c r="I122" s="16">
        <v>6</v>
      </c>
      <c r="J122" s="16">
        <v>4</v>
      </c>
      <c r="K122" s="16">
        <v>6</v>
      </c>
    </row>
    <row r="123" spans="1:11" x14ac:dyDescent="0.25">
      <c r="A123" s="18" t="s">
        <v>29</v>
      </c>
      <c r="B123" s="18" t="s">
        <v>25</v>
      </c>
      <c r="C123" s="18" t="s">
        <v>27</v>
      </c>
      <c r="D123" s="18" t="s">
        <v>30</v>
      </c>
      <c r="E123" s="19">
        <v>4</v>
      </c>
      <c r="F123" s="19">
        <v>6</v>
      </c>
      <c r="G123" s="19">
        <v>6</v>
      </c>
      <c r="H123" s="19">
        <v>4</v>
      </c>
      <c r="I123" s="19">
        <v>3</v>
      </c>
      <c r="J123" s="19">
        <v>4</v>
      </c>
      <c r="K123" s="19">
        <v>3</v>
      </c>
    </row>
    <row r="124" spans="1:11" x14ac:dyDescent="0.25">
      <c r="A124" s="15" t="s">
        <v>24</v>
      </c>
      <c r="B124" s="15" t="s">
        <v>25</v>
      </c>
      <c r="C124" s="15" t="s">
        <v>27</v>
      </c>
      <c r="D124" s="15" t="s">
        <v>30</v>
      </c>
      <c r="E124" s="16">
        <v>4</v>
      </c>
      <c r="F124" s="16">
        <v>2</v>
      </c>
      <c r="G124" s="16">
        <v>6</v>
      </c>
      <c r="H124" s="16">
        <v>5</v>
      </c>
      <c r="I124" s="16">
        <v>5</v>
      </c>
      <c r="J124" s="16">
        <v>4</v>
      </c>
      <c r="K124" s="16">
        <v>5</v>
      </c>
    </row>
    <row r="125" spans="1:11" x14ac:dyDescent="0.25">
      <c r="A125" s="18" t="s">
        <v>24</v>
      </c>
      <c r="B125" s="18" t="s">
        <v>25</v>
      </c>
      <c r="C125" s="18" t="s">
        <v>27</v>
      </c>
      <c r="D125" s="18" t="s">
        <v>30</v>
      </c>
      <c r="E125" s="19">
        <v>5</v>
      </c>
      <c r="F125" s="19">
        <v>5</v>
      </c>
      <c r="G125" s="19">
        <v>6</v>
      </c>
      <c r="H125" s="19">
        <v>4</v>
      </c>
      <c r="I125" s="19">
        <v>5</v>
      </c>
      <c r="J125" s="19">
        <v>5</v>
      </c>
      <c r="K125" s="19">
        <v>4</v>
      </c>
    </row>
    <row r="126" spans="1:11" x14ac:dyDescent="0.25">
      <c r="A126" s="15" t="s">
        <v>24</v>
      </c>
      <c r="B126" s="15" t="s">
        <v>25</v>
      </c>
      <c r="C126" s="15" t="s">
        <v>27</v>
      </c>
      <c r="D126" s="15" t="s">
        <v>30</v>
      </c>
      <c r="E126" s="16">
        <v>5</v>
      </c>
      <c r="F126" s="16">
        <v>4</v>
      </c>
      <c r="G126" s="16">
        <v>6</v>
      </c>
      <c r="H126" s="16">
        <v>5</v>
      </c>
      <c r="I126" s="16">
        <v>5</v>
      </c>
      <c r="J126" s="16">
        <v>4</v>
      </c>
      <c r="K126" s="16">
        <v>4</v>
      </c>
    </row>
    <row r="127" spans="1:11" x14ac:dyDescent="0.25">
      <c r="A127" s="18" t="s">
        <v>24</v>
      </c>
      <c r="B127" s="18" t="s">
        <v>25</v>
      </c>
      <c r="C127" s="18" t="s">
        <v>28</v>
      </c>
      <c r="D127" s="18" t="s">
        <v>30</v>
      </c>
      <c r="E127" s="19">
        <v>5</v>
      </c>
      <c r="F127" s="19">
        <v>5</v>
      </c>
      <c r="G127" s="19">
        <v>6</v>
      </c>
      <c r="H127" s="19">
        <v>4</v>
      </c>
      <c r="I127" s="19">
        <v>4</v>
      </c>
      <c r="J127" s="19">
        <v>5</v>
      </c>
      <c r="K127" s="19">
        <v>6</v>
      </c>
    </row>
    <row r="128" spans="1:11" x14ac:dyDescent="0.25">
      <c r="A128" s="15" t="s">
        <v>24</v>
      </c>
      <c r="B128" s="15" t="s">
        <v>25</v>
      </c>
      <c r="C128" s="15" t="s">
        <v>27</v>
      </c>
      <c r="D128" s="15" t="s">
        <v>30</v>
      </c>
      <c r="E128" s="16">
        <v>4</v>
      </c>
      <c r="F128" s="16">
        <v>5</v>
      </c>
      <c r="G128" s="16">
        <v>5</v>
      </c>
      <c r="H128" s="16">
        <v>3</v>
      </c>
      <c r="I128" s="16">
        <v>1</v>
      </c>
      <c r="J128" s="16">
        <v>3</v>
      </c>
      <c r="K128" s="16">
        <v>4</v>
      </c>
    </row>
    <row r="129" spans="1:11" x14ac:dyDescent="0.25">
      <c r="A129" s="18" t="s">
        <v>29</v>
      </c>
      <c r="B129" s="18" t="s">
        <v>25</v>
      </c>
      <c r="C129" s="18" t="s">
        <v>27</v>
      </c>
      <c r="D129" s="18" t="s">
        <v>30</v>
      </c>
      <c r="E129" s="19">
        <v>4</v>
      </c>
      <c r="F129" s="19">
        <v>3</v>
      </c>
      <c r="G129" s="19">
        <v>5</v>
      </c>
      <c r="H129" s="19">
        <v>3</v>
      </c>
      <c r="I129" s="19">
        <v>5</v>
      </c>
      <c r="J129" s="19">
        <v>4</v>
      </c>
      <c r="K129" s="19">
        <v>5</v>
      </c>
    </row>
    <row r="130" spans="1:11" x14ac:dyDescent="0.25">
      <c r="A130" s="15" t="s">
        <v>24</v>
      </c>
      <c r="B130" s="15" t="s">
        <v>25</v>
      </c>
      <c r="C130" s="15" t="s">
        <v>28</v>
      </c>
      <c r="D130" s="15" t="s">
        <v>30</v>
      </c>
      <c r="E130" s="16">
        <v>2</v>
      </c>
      <c r="F130" s="16">
        <v>3</v>
      </c>
      <c r="G130" s="16">
        <v>1</v>
      </c>
      <c r="H130" s="16">
        <v>2</v>
      </c>
      <c r="I130" s="16">
        <v>1</v>
      </c>
      <c r="J130" s="16">
        <v>2</v>
      </c>
      <c r="K130" s="16">
        <v>2</v>
      </c>
    </row>
    <row r="131" spans="1:11" x14ac:dyDescent="0.25">
      <c r="A131" s="18" t="s">
        <v>24</v>
      </c>
      <c r="B131" s="18" t="s">
        <v>32</v>
      </c>
      <c r="C131" s="18" t="s">
        <v>28</v>
      </c>
      <c r="D131" s="18" t="s">
        <v>30</v>
      </c>
      <c r="E131" s="19">
        <v>5</v>
      </c>
      <c r="F131" s="19">
        <v>4</v>
      </c>
      <c r="G131" s="19">
        <v>6</v>
      </c>
      <c r="H131" s="19">
        <v>5</v>
      </c>
      <c r="I131" s="19">
        <v>6</v>
      </c>
      <c r="J131" s="19">
        <v>5</v>
      </c>
      <c r="K131" s="19">
        <v>6</v>
      </c>
    </row>
    <row r="132" spans="1:11" x14ac:dyDescent="0.25">
      <c r="A132" s="15" t="s">
        <v>24</v>
      </c>
      <c r="B132" s="15" t="s">
        <v>25</v>
      </c>
      <c r="C132" s="15" t="s">
        <v>31</v>
      </c>
      <c r="D132" s="15" t="s">
        <v>30</v>
      </c>
      <c r="E132" s="16">
        <v>5</v>
      </c>
      <c r="F132" s="16">
        <v>5</v>
      </c>
      <c r="G132" s="16">
        <v>5</v>
      </c>
      <c r="H132" s="16">
        <v>4</v>
      </c>
      <c r="I132" s="16">
        <v>4</v>
      </c>
      <c r="J132" s="16">
        <v>4</v>
      </c>
      <c r="K132" s="16">
        <v>4</v>
      </c>
    </row>
    <row r="133" spans="1:11" x14ac:dyDescent="0.25">
      <c r="A133" s="18" t="s">
        <v>24</v>
      </c>
      <c r="B133" s="18" t="s">
        <v>25</v>
      </c>
      <c r="C133" s="18" t="s">
        <v>28</v>
      </c>
      <c r="D133" s="18" t="s">
        <v>30</v>
      </c>
      <c r="E133" s="19">
        <v>2</v>
      </c>
      <c r="F133" s="19">
        <v>2</v>
      </c>
      <c r="G133" s="19">
        <v>4</v>
      </c>
      <c r="H133" s="19">
        <v>3</v>
      </c>
      <c r="I133" s="19">
        <v>1</v>
      </c>
      <c r="J133" s="19">
        <v>1</v>
      </c>
      <c r="K133" s="19">
        <v>1</v>
      </c>
    </row>
    <row r="134" spans="1:11" x14ac:dyDescent="0.25">
      <c r="A134" s="15" t="s">
        <v>29</v>
      </c>
      <c r="B134" s="15" t="s">
        <v>25</v>
      </c>
      <c r="C134" s="15" t="s">
        <v>28</v>
      </c>
      <c r="D134" s="15" t="s">
        <v>30</v>
      </c>
      <c r="E134" s="16">
        <v>4</v>
      </c>
      <c r="F134" s="16">
        <v>4</v>
      </c>
      <c r="G134" s="16">
        <v>6</v>
      </c>
      <c r="H134" s="16">
        <v>3</v>
      </c>
      <c r="I134" s="16">
        <v>5</v>
      </c>
      <c r="J134" s="16">
        <v>3</v>
      </c>
      <c r="K134" s="16">
        <v>4</v>
      </c>
    </row>
    <row r="135" spans="1:11" x14ac:dyDescent="0.25">
      <c r="A135" s="18" t="s">
        <v>24</v>
      </c>
      <c r="B135" s="18" t="s">
        <v>25</v>
      </c>
      <c r="C135" s="18" t="s">
        <v>28</v>
      </c>
      <c r="D135" s="18" t="s">
        <v>30</v>
      </c>
      <c r="E135" s="19">
        <v>2</v>
      </c>
      <c r="F135" s="19">
        <v>3</v>
      </c>
      <c r="G135" s="19">
        <v>2</v>
      </c>
      <c r="H135" s="19">
        <v>3</v>
      </c>
      <c r="I135" s="19">
        <v>1</v>
      </c>
      <c r="J135" s="19">
        <v>3</v>
      </c>
      <c r="K135" s="19">
        <v>3</v>
      </c>
    </row>
    <row r="136" spans="1:11" x14ac:dyDescent="0.25">
      <c r="A136" s="15" t="s">
        <v>24</v>
      </c>
      <c r="B136" s="15" t="s">
        <v>25</v>
      </c>
      <c r="C136" s="15" t="s">
        <v>28</v>
      </c>
      <c r="D136" s="15" t="s">
        <v>30</v>
      </c>
      <c r="E136" s="16">
        <v>5</v>
      </c>
      <c r="F136" s="16">
        <v>2</v>
      </c>
      <c r="G136" s="16">
        <v>3</v>
      </c>
      <c r="H136" s="16">
        <v>4</v>
      </c>
      <c r="I136" s="16">
        <v>5</v>
      </c>
      <c r="J136" s="16">
        <v>4</v>
      </c>
      <c r="K136" s="16">
        <v>6</v>
      </c>
    </row>
    <row r="137" spans="1:11" x14ac:dyDescent="0.25">
      <c r="A137" s="18" t="s">
        <v>24</v>
      </c>
      <c r="B137" s="18" t="s">
        <v>25</v>
      </c>
      <c r="C137" s="18" t="s">
        <v>27</v>
      </c>
      <c r="D137" s="18" t="s">
        <v>30</v>
      </c>
      <c r="E137" s="19">
        <v>5</v>
      </c>
      <c r="F137" s="19">
        <v>4</v>
      </c>
      <c r="G137" s="19">
        <v>6</v>
      </c>
      <c r="H137" s="19">
        <v>3</v>
      </c>
      <c r="I137" s="19">
        <v>5</v>
      </c>
      <c r="J137" s="19">
        <v>4</v>
      </c>
      <c r="K137" s="19">
        <v>5</v>
      </c>
    </row>
    <row r="138" spans="1:11" x14ac:dyDescent="0.25">
      <c r="A138" s="15" t="s">
        <v>24</v>
      </c>
      <c r="B138" s="15" t="s">
        <v>25</v>
      </c>
      <c r="C138" s="15" t="s">
        <v>28</v>
      </c>
      <c r="D138" s="15" t="s">
        <v>30</v>
      </c>
      <c r="E138" s="16">
        <v>5</v>
      </c>
      <c r="F138" s="16">
        <v>4</v>
      </c>
      <c r="G138" s="16">
        <v>6</v>
      </c>
      <c r="H138" s="16">
        <v>6</v>
      </c>
      <c r="I138" s="16">
        <v>6</v>
      </c>
      <c r="J138" s="16">
        <v>4</v>
      </c>
      <c r="K138" s="16">
        <v>3</v>
      </c>
    </row>
    <row r="139" spans="1:11" x14ac:dyDescent="0.25">
      <c r="A139" s="18" t="s">
        <v>24</v>
      </c>
      <c r="B139" s="18" t="s">
        <v>25</v>
      </c>
      <c r="C139" s="18" t="s">
        <v>28</v>
      </c>
      <c r="D139" s="18" t="s">
        <v>30</v>
      </c>
      <c r="E139" s="19">
        <v>4</v>
      </c>
      <c r="F139" s="19">
        <v>5</v>
      </c>
      <c r="G139" s="19">
        <v>5</v>
      </c>
      <c r="H139" s="19">
        <v>4</v>
      </c>
      <c r="I139" s="19">
        <v>5</v>
      </c>
      <c r="J139" s="19">
        <v>3</v>
      </c>
      <c r="K139" s="19">
        <v>3</v>
      </c>
    </row>
    <row r="140" spans="1:11" x14ac:dyDescent="0.25">
      <c r="A140" s="15" t="s">
        <v>29</v>
      </c>
      <c r="B140" s="15" t="s">
        <v>25</v>
      </c>
      <c r="C140" s="15" t="s">
        <v>27</v>
      </c>
      <c r="D140" s="15" t="s">
        <v>30</v>
      </c>
      <c r="E140" s="16">
        <v>4</v>
      </c>
      <c r="F140" s="16">
        <v>4</v>
      </c>
      <c r="G140" s="16">
        <v>3</v>
      </c>
      <c r="H140" s="16">
        <v>4</v>
      </c>
      <c r="I140" s="16">
        <v>2</v>
      </c>
      <c r="J140" s="16">
        <v>5</v>
      </c>
      <c r="K140" s="16">
        <v>5</v>
      </c>
    </row>
    <row r="141" spans="1:11" x14ac:dyDescent="0.25">
      <c r="A141" s="18" t="s">
        <v>24</v>
      </c>
      <c r="B141" s="18" t="s">
        <v>25</v>
      </c>
      <c r="C141" s="18" t="s">
        <v>27</v>
      </c>
      <c r="D141" s="18" t="s">
        <v>30</v>
      </c>
      <c r="E141" s="19">
        <v>6</v>
      </c>
      <c r="F141" s="19">
        <v>5</v>
      </c>
      <c r="G141" s="19">
        <v>6</v>
      </c>
      <c r="H141" s="19">
        <v>5</v>
      </c>
      <c r="I141" s="19">
        <v>6</v>
      </c>
      <c r="J141" s="19">
        <v>5</v>
      </c>
      <c r="K141" s="19">
        <v>5</v>
      </c>
    </row>
    <row r="142" spans="1:11" x14ac:dyDescent="0.25">
      <c r="A142" s="15" t="s">
        <v>24</v>
      </c>
      <c r="B142" s="15" t="s">
        <v>25</v>
      </c>
      <c r="C142" s="15" t="s">
        <v>27</v>
      </c>
      <c r="D142" s="15" t="s">
        <v>26</v>
      </c>
      <c r="E142" s="16">
        <v>5</v>
      </c>
      <c r="F142" s="16">
        <v>3</v>
      </c>
      <c r="G142" s="16">
        <v>5</v>
      </c>
      <c r="H142" s="16">
        <v>3</v>
      </c>
      <c r="I142" s="16">
        <v>5</v>
      </c>
      <c r="J142" s="16">
        <v>3</v>
      </c>
      <c r="K142" s="16">
        <v>3</v>
      </c>
    </row>
    <row r="143" spans="1:11" x14ac:dyDescent="0.25">
      <c r="A143" s="18" t="s">
        <v>24</v>
      </c>
      <c r="B143" s="18" t="s">
        <v>25</v>
      </c>
      <c r="C143" s="18" t="s">
        <v>28</v>
      </c>
      <c r="D143" s="18" t="s">
        <v>30</v>
      </c>
      <c r="E143" s="19">
        <v>2</v>
      </c>
      <c r="F143" s="19">
        <v>3</v>
      </c>
      <c r="G143" s="19">
        <v>1</v>
      </c>
      <c r="H143" s="19">
        <v>3</v>
      </c>
      <c r="I143" s="19">
        <v>3</v>
      </c>
      <c r="J143" s="19">
        <v>2</v>
      </c>
      <c r="K143" s="19">
        <v>4</v>
      </c>
    </row>
    <row r="144" spans="1:11" x14ac:dyDescent="0.25">
      <c r="A144" s="15" t="s">
        <v>29</v>
      </c>
      <c r="B144" s="15" t="s">
        <v>25</v>
      </c>
      <c r="C144" s="15" t="s">
        <v>27</v>
      </c>
      <c r="D144" s="15" t="s">
        <v>26</v>
      </c>
      <c r="E144" s="16">
        <v>4</v>
      </c>
      <c r="F144" s="16">
        <v>2</v>
      </c>
      <c r="G144" s="16">
        <v>2</v>
      </c>
      <c r="H144" s="16">
        <v>4</v>
      </c>
      <c r="I144" s="16">
        <v>2</v>
      </c>
      <c r="J144" s="16">
        <v>2</v>
      </c>
      <c r="K144" s="16">
        <v>2</v>
      </c>
    </row>
    <row r="145" spans="1:11" x14ac:dyDescent="0.25">
      <c r="A145" s="18" t="s">
        <v>29</v>
      </c>
      <c r="B145" s="18" t="s">
        <v>25</v>
      </c>
      <c r="C145" s="18" t="s">
        <v>27</v>
      </c>
      <c r="D145" s="18" t="s">
        <v>30</v>
      </c>
      <c r="E145" s="19">
        <v>3</v>
      </c>
      <c r="F145" s="19">
        <v>2</v>
      </c>
      <c r="G145" s="19">
        <v>5</v>
      </c>
      <c r="H145" s="19">
        <v>3</v>
      </c>
      <c r="I145" s="19">
        <v>1</v>
      </c>
      <c r="J145" s="19">
        <v>3</v>
      </c>
      <c r="K145" s="19">
        <v>2</v>
      </c>
    </row>
    <row r="146" spans="1:11" x14ac:dyDescent="0.25">
      <c r="A146" s="15" t="s">
        <v>24</v>
      </c>
      <c r="B146" s="15" t="s">
        <v>25</v>
      </c>
      <c r="C146" s="15" t="s">
        <v>27</v>
      </c>
      <c r="D146" s="15" t="s">
        <v>30</v>
      </c>
      <c r="E146" s="16">
        <v>4</v>
      </c>
      <c r="F146" s="16">
        <v>4</v>
      </c>
      <c r="G146" s="16">
        <v>6</v>
      </c>
      <c r="H146" s="16">
        <v>4</v>
      </c>
      <c r="I146" s="16">
        <v>6</v>
      </c>
      <c r="J146" s="16">
        <v>4</v>
      </c>
      <c r="K146" s="16">
        <v>4</v>
      </c>
    </row>
    <row r="147" spans="1:11" x14ac:dyDescent="0.25">
      <c r="A147" s="18" t="s">
        <v>24</v>
      </c>
      <c r="B147" s="18" t="s">
        <v>25</v>
      </c>
      <c r="C147" s="18" t="s">
        <v>27</v>
      </c>
      <c r="D147" s="18" t="s">
        <v>30</v>
      </c>
      <c r="E147" s="19">
        <v>6</v>
      </c>
      <c r="F147" s="19">
        <v>5</v>
      </c>
      <c r="G147" s="19">
        <v>5</v>
      </c>
      <c r="H147" s="19">
        <v>4</v>
      </c>
      <c r="I147" s="19">
        <v>5</v>
      </c>
      <c r="J147" s="19">
        <v>6</v>
      </c>
      <c r="K147" s="19">
        <v>6</v>
      </c>
    </row>
    <row r="148" spans="1:11" x14ac:dyDescent="0.25">
      <c r="A148" s="15" t="s">
        <v>24</v>
      </c>
      <c r="B148" s="15" t="s">
        <v>25</v>
      </c>
      <c r="C148" s="15" t="s">
        <v>28</v>
      </c>
      <c r="D148" s="15" t="s">
        <v>30</v>
      </c>
      <c r="E148" s="16">
        <v>6</v>
      </c>
      <c r="F148" s="16">
        <v>5</v>
      </c>
      <c r="G148" s="16">
        <v>6</v>
      </c>
      <c r="H148" s="16">
        <v>4</v>
      </c>
      <c r="I148" s="16">
        <v>6</v>
      </c>
      <c r="J148" s="16">
        <v>6</v>
      </c>
      <c r="K148" s="16">
        <v>6</v>
      </c>
    </row>
    <row r="149" spans="1:11" x14ac:dyDescent="0.25">
      <c r="A149" s="18" t="s">
        <v>24</v>
      </c>
      <c r="B149" s="18" t="s">
        <v>32</v>
      </c>
      <c r="C149" s="18" t="s">
        <v>27</v>
      </c>
      <c r="D149" s="18" t="s">
        <v>30</v>
      </c>
      <c r="E149" s="19">
        <v>5</v>
      </c>
      <c r="F149" s="19">
        <v>3</v>
      </c>
      <c r="G149" s="19">
        <v>5</v>
      </c>
      <c r="H149" s="19">
        <v>4</v>
      </c>
      <c r="I149" s="19">
        <v>3</v>
      </c>
      <c r="J149" s="19">
        <v>4</v>
      </c>
      <c r="K149" s="19">
        <v>6</v>
      </c>
    </row>
    <row r="150" spans="1:11" x14ac:dyDescent="0.25">
      <c r="A150" s="15" t="s">
        <v>24</v>
      </c>
      <c r="B150" s="15" t="s">
        <v>25</v>
      </c>
      <c r="C150" s="15" t="s">
        <v>31</v>
      </c>
      <c r="D150" s="15" t="s">
        <v>30</v>
      </c>
      <c r="E150" s="16">
        <v>4</v>
      </c>
      <c r="F150" s="16">
        <v>5</v>
      </c>
      <c r="G150" s="16">
        <v>5</v>
      </c>
      <c r="H150" s="16">
        <v>4</v>
      </c>
      <c r="I150" s="16">
        <v>4</v>
      </c>
      <c r="J150" s="16">
        <v>3</v>
      </c>
      <c r="K150" s="16">
        <v>2</v>
      </c>
    </row>
    <row r="151" spans="1:11" x14ac:dyDescent="0.25">
      <c r="A151" s="18" t="s">
        <v>29</v>
      </c>
      <c r="B151" s="18" t="s">
        <v>25</v>
      </c>
      <c r="C151" s="18" t="s">
        <v>28</v>
      </c>
      <c r="D151" s="18" t="s">
        <v>30</v>
      </c>
      <c r="E151" s="19">
        <v>3</v>
      </c>
      <c r="F151" s="19">
        <v>4</v>
      </c>
      <c r="G151" s="19">
        <v>5</v>
      </c>
      <c r="H151" s="19">
        <v>3</v>
      </c>
      <c r="I151" s="19">
        <v>3</v>
      </c>
      <c r="J151" s="19">
        <v>2</v>
      </c>
      <c r="K151" s="19">
        <v>5</v>
      </c>
    </row>
    <row r="152" spans="1:11" x14ac:dyDescent="0.25">
      <c r="A152" s="15" t="s">
        <v>24</v>
      </c>
      <c r="B152" s="15" t="s">
        <v>32</v>
      </c>
      <c r="C152" s="15" t="s">
        <v>27</v>
      </c>
      <c r="D152" s="15" t="s">
        <v>26</v>
      </c>
      <c r="E152" s="16">
        <v>2</v>
      </c>
      <c r="F152" s="16">
        <v>2</v>
      </c>
      <c r="G152" s="16">
        <v>1</v>
      </c>
      <c r="H152" s="16">
        <v>2</v>
      </c>
      <c r="I152" s="16">
        <v>1</v>
      </c>
      <c r="J152" s="16">
        <v>2</v>
      </c>
      <c r="K152" s="16">
        <v>5</v>
      </c>
    </row>
    <row r="153" spans="1:11" x14ac:dyDescent="0.25">
      <c r="A153" s="18" t="s">
        <v>24</v>
      </c>
      <c r="B153" s="18" t="s">
        <v>25</v>
      </c>
      <c r="C153" s="18" t="s">
        <v>27</v>
      </c>
      <c r="D153" s="18" t="s">
        <v>30</v>
      </c>
      <c r="E153" s="19">
        <v>3</v>
      </c>
      <c r="F153" s="19">
        <v>4</v>
      </c>
      <c r="G153" s="19">
        <v>5</v>
      </c>
      <c r="H153" s="19">
        <v>5</v>
      </c>
      <c r="I153" s="19">
        <v>6</v>
      </c>
      <c r="J153" s="19">
        <v>3</v>
      </c>
      <c r="K153" s="19">
        <v>3</v>
      </c>
    </row>
    <row r="154" spans="1:11" x14ac:dyDescent="0.25">
      <c r="A154" s="15" t="s">
        <v>24</v>
      </c>
      <c r="B154" s="15" t="s">
        <v>25</v>
      </c>
      <c r="C154" s="15" t="s">
        <v>28</v>
      </c>
      <c r="D154" s="15" t="s">
        <v>30</v>
      </c>
      <c r="E154" s="16">
        <v>5</v>
      </c>
      <c r="F154" s="16">
        <v>4</v>
      </c>
      <c r="G154" s="16">
        <v>5</v>
      </c>
      <c r="H154" s="16">
        <v>5</v>
      </c>
      <c r="I154" s="16">
        <v>6</v>
      </c>
      <c r="J154" s="16">
        <v>5</v>
      </c>
      <c r="K154" s="16">
        <v>6</v>
      </c>
    </row>
    <row r="155" spans="1:11" x14ac:dyDescent="0.25">
      <c r="A155" s="18" t="s">
        <v>24</v>
      </c>
      <c r="B155" s="18" t="s">
        <v>25</v>
      </c>
      <c r="C155" s="18" t="s">
        <v>27</v>
      </c>
      <c r="D155" s="18" t="s">
        <v>30</v>
      </c>
      <c r="E155" s="19">
        <v>4</v>
      </c>
      <c r="F155" s="19">
        <v>4</v>
      </c>
      <c r="G155" s="19">
        <v>6</v>
      </c>
      <c r="H155" s="19">
        <v>4</v>
      </c>
      <c r="I155" s="19">
        <v>6</v>
      </c>
      <c r="J155" s="19">
        <v>6</v>
      </c>
      <c r="K155" s="19">
        <v>6</v>
      </c>
    </row>
    <row r="156" spans="1:11" x14ac:dyDescent="0.25">
      <c r="A156" s="15" t="s">
        <v>29</v>
      </c>
      <c r="B156" s="15" t="s">
        <v>25</v>
      </c>
      <c r="C156" s="15" t="s">
        <v>27</v>
      </c>
      <c r="D156" s="15" t="s">
        <v>30</v>
      </c>
      <c r="E156" s="16">
        <v>5</v>
      </c>
      <c r="F156" s="16">
        <v>5</v>
      </c>
      <c r="G156" s="16">
        <v>4</v>
      </c>
      <c r="H156" s="16">
        <v>6</v>
      </c>
      <c r="I156" s="16">
        <v>2</v>
      </c>
      <c r="J156" s="16">
        <v>4</v>
      </c>
      <c r="K156" s="16">
        <v>6</v>
      </c>
    </row>
    <row r="157" spans="1:11" x14ac:dyDescent="0.25">
      <c r="A157" s="18" t="s">
        <v>24</v>
      </c>
      <c r="B157" s="18" t="s">
        <v>25</v>
      </c>
      <c r="C157" s="18" t="s">
        <v>28</v>
      </c>
      <c r="D157" s="18" t="s">
        <v>30</v>
      </c>
      <c r="E157" s="19">
        <v>3</v>
      </c>
      <c r="F157" s="19">
        <v>2</v>
      </c>
      <c r="G157" s="19">
        <v>5</v>
      </c>
      <c r="H157" s="19">
        <v>2</v>
      </c>
      <c r="I157" s="19">
        <v>5</v>
      </c>
      <c r="J157" s="19">
        <v>3</v>
      </c>
      <c r="K157" s="19">
        <v>5</v>
      </c>
    </row>
    <row r="158" spans="1:11" x14ac:dyDescent="0.25">
      <c r="A158" s="15" t="s">
        <v>24</v>
      </c>
      <c r="B158" s="15" t="s">
        <v>25</v>
      </c>
      <c r="C158" s="15" t="s">
        <v>27</v>
      </c>
      <c r="D158" s="15" t="s">
        <v>30</v>
      </c>
      <c r="E158" s="16">
        <v>1</v>
      </c>
      <c r="F158" s="16">
        <v>2</v>
      </c>
      <c r="G158" s="16">
        <v>1</v>
      </c>
      <c r="H158" s="16">
        <v>2</v>
      </c>
      <c r="I158" s="16">
        <v>1</v>
      </c>
      <c r="J158" s="16">
        <v>2</v>
      </c>
      <c r="K158" s="16">
        <v>1</v>
      </c>
    </row>
    <row r="159" spans="1:11" x14ac:dyDescent="0.25">
      <c r="A159" s="18" t="s">
        <v>29</v>
      </c>
      <c r="B159" s="18" t="s">
        <v>25</v>
      </c>
      <c r="C159" s="18" t="s">
        <v>27</v>
      </c>
      <c r="D159" s="18" t="s">
        <v>30</v>
      </c>
      <c r="E159" s="19">
        <v>2</v>
      </c>
      <c r="F159" s="19">
        <v>2</v>
      </c>
      <c r="G159" s="19">
        <v>2</v>
      </c>
      <c r="H159" s="19">
        <v>2</v>
      </c>
      <c r="I159" s="19">
        <v>4</v>
      </c>
      <c r="J159" s="19">
        <v>3</v>
      </c>
      <c r="K159" s="19">
        <v>3</v>
      </c>
    </row>
    <row r="160" spans="1:11" x14ac:dyDescent="0.25">
      <c r="A160" s="15" t="s">
        <v>24</v>
      </c>
      <c r="B160" s="15" t="s">
        <v>25</v>
      </c>
      <c r="C160" s="15" t="s">
        <v>27</v>
      </c>
      <c r="D160" s="15" t="s">
        <v>30</v>
      </c>
      <c r="E160" s="16">
        <v>5</v>
      </c>
      <c r="F160" s="16">
        <v>4</v>
      </c>
      <c r="G160" s="16">
        <v>6</v>
      </c>
      <c r="H160" s="16">
        <v>5</v>
      </c>
      <c r="I160" s="16">
        <v>6</v>
      </c>
      <c r="J160" s="16">
        <v>4</v>
      </c>
      <c r="K160" s="16">
        <v>5</v>
      </c>
    </row>
    <row r="161" spans="1:11" x14ac:dyDescent="0.25">
      <c r="A161" s="18" t="s">
        <v>29</v>
      </c>
      <c r="B161" s="18" t="s">
        <v>25</v>
      </c>
      <c r="C161" s="18" t="s">
        <v>27</v>
      </c>
      <c r="D161" s="18" t="s">
        <v>30</v>
      </c>
      <c r="E161" s="19">
        <v>5</v>
      </c>
      <c r="F161" s="19">
        <v>4</v>
      </c>
      <c r="G161" s="19">
        <v>6</v>
      </c>
      <c r="H161" s="19">
        <v>5</v>
      </c>
      <c r="I161" s="19">
        <v>5</v>
      </c>
      <c r="J161" s="19">
        <v>6</v>
      </c>
      <c r="K161" s="19">
        <v>0</v>
      </c>
    </row>
    <row r="162" spans="1:11" x14ac:dyDescent="0.25">
      <c r="A162" s="15" t="s">
        <v>24</v>
      </c>
      <c r="B162" s="15" t="s">
        <v>25</v>
      </c>
      <c r="C162" s="15" t="s">
        <v>28</v>
      </c>
      <c r="D162" s="15" t="s">
        <v>30</v>
      </c>
      <c r="E162" s="16">
        <v>4</v>
      </c>
      <c r="F162" s="16">
        <v>0</v>
      </c>
      <c r="G162" s="16">
        <v>6</v>
      </c>
      <c r="H162" s="16">
        <v>5</v>
      </c>
      <c r="I162" s="16">
        <v>6</v>
      </c>
      <c r="J162" s="16">
        <v>4</v>
      </c>
      <c r="K162" s="16">
        <v>4</v>
      </c>
    </row>
    <row r="163" spans="1:11" x14ac:dyDescent="0.25">
      <c r="A163" s="18" t="s">
        <v>24</v>
      </c>
      <c r="B163" s="18" t="s">
        <v>25</v>
      </c>
      <c r="C163" s="18" t="s">
        <v>27</v>
      </c>
      <c r="D163" s="18" t="s">
        <v>30</v>
      </c>
      <c r="E163" s="19">
        <v>2</v>
      </c>
      <c r="F163" s="19">
        <v>3</v>
      </c>
      <c r="G163" s="19">
        <v>1</v>
      </c>
      <c r="H163" s="19">
        <v>1</v>
      </c>
      <c r="I163" s="19">
        <v>1</v>
      </c>
      <c r="J163" s="19">
        <v>2</v>
      </c>
      <c r="K163" s="19">
        <v>2</v>
      </c>
    </row>
    <row r="164" spans="1:11" x14ac:dyDescent="0.25">
      <c r="A164" s="15" t="s">
        <v>24</v>
      </c>
      <c r="B164" s="15" t="s">
        <v>25</v>
      </c>
      <c r="C164" s="15" t="s">
        <v>28</v>
      </c>
      <c r="D164" s="15" t="s">
        <v>30</v>
      </c>
      <c r="E164" s="16">
        <v>5</v>
      </c>
      <c r="F164" s="16">
        <v>5</v>
      </c>
      <c r="G164" s="16">
        <v>6</v>
      </c>
      <c r="H164" s="16">
        <v>5</v>
      </c>
      <c r="I164" s="16">
        <v>6</v>
      </c>
      <c r="J164" s="16">
        <v>5</v>
      </c>
      <c r="K164" s="16">
        <v>5</v>
      </c>
    </row>
    <row r="165" spans="1:11" x14ac:dyDescent="0.25">
      <c r="A165" s="18" t="s">
        <v>29</v>
      </c>
      <c r="B165" s="18" t="s">
        <v>25</v>
      </c>
      <c r="C165" s="18" t="s">
        <v>27</v>
      </c>
      <c r="D165" s="18" t="s">
        <v>30</v>
      </c>
      <c r="E165" s="19">
        <v>2</v>
      </c>
      <c r="F165" s="19">
        <v>4</v>
      </c>
      <c r="G165" s="19">
        <v>3</v>
      </c>
      <c r="H165" s="19">
        <v>5</v>
      </c>
      <c r="I165" s="19">
        <v>3</v>
      </c>
      <c r="J165" s="19">
        <v>3</v>
      </c>
      <c r="K165" s="19">
        <v>5</v>
      </c>
    </row>
    <row r="166" spans="1:11" x14ac:dyDescent="0.25">
      <c r="A166" s="15" t="s">
        <v>24</v>
      </c>
      <c r="B166" s="15" t="s">
        <v>25</v>
      </c>
      <c r="C166" s="15" t="s">
        <v>28</v>
      </c>
      <c r="D166" s="15" t="s">
        <v>30</v>
      </c>
      <c r="E166" s="16">
        <v>4</v>
      </c>
      <c r="F166" s="16">
        <v>3</v>
      </c>
      <c r="G166" s="16">
        <v>5</v>
      </c>
      <c r="H166" s="16">
        <v>5</v>
      </c>
      <c r="I166" s="16">
        <v>6</v>
      </c>
      <c r="J166" s="16">
        <v>6</v>
      </c>
      <c r="K166" s="16">
        <v>2</v>
      </c>
    </row>
    <row r="167" spans="1:11" x14ac:dyDescent="0.25">
      <c r="A167" s="18" t="s">
        <v>24</v>
      </c>
      <c r="B167" s="18" t="s">
        <v>25</v>
      </c>
      <c r="C167" s="18" t="s">
        <v>27</v>
      </c>
      <c r="D167" s="18" t="s">
        <v>30</v>
      </c>
      <c r="E167" s="19">
        <v>5</v>
      </c>
      <c r="F167" s="19">
        <v>4</v>
      </c>
      <c r="G167" s="19">
        <v>5</v>
      </c>
      <c r="H167" s="19">
        <v>5</v>
      </c>
      <c r="I167" s="19">
        <v>6</v>
      </c>
      <c r="J167" s="19">
        <v>5</v>
      </c>
      <c r="K167" s="19">
        <v>5</v>
      </c>
    </row>
    <row r="168" spans="1:11" x14ac:dyDescent="0.25">
      <c r="A168" s="15" t="s">
        <v>29</v>
      </c>
      <c r="B168" s="15" t="s">
        <v>25</v>
      </c>
      <c r="C168" s="15" t="s">
        <v>27</v>
      </c>
      <c r="D168" s="15" t="s">
        <v>30</v>
      </c>
      <c r="E168" s="16">
        <v>5</v>
      </c>
      <c r="F168" s="16">
        <v>4</v>
      </c>
      <c r="G168" s="16">
        <v>6</v>
      </c>
      <c r="H168" s="16">
        <v>5</v>
      </c>
      <c r="I168" s="16">
        <v>5</v>
      </c>
      <c r="J168" s="16">
        <v>5</v>
      </c>
      <c r="K168" s="16">
        <v>4</v>
      </c>
    </row>
    <row r="169" spans="1:11" x14ac:dyDescent="0.25">
      <c r="A169" s="18" t="s">
        <v>24</v>
      </c>
      <c r="B169" s="18" t="s">
        <v>25</v>
      </c>
      <c r="C169" s="18" t="s">
        <v>27</v>
      </c>
      <c r="D169" s="18" t="s">
        <v>30</v>
      </c>
      <c r="E169" s="19">
        <v>4</v>
      </c>
      <c r="F169" s="19">
        <v>3</v>
      </c>
      <c r="G169" s="19">
        <v>6</v>
      </c>
      <c r="H169" s="19">
        <v>5</v>
      </c>
      <c r="I169" s="19">
        <v>6</v>
      </c>
      <c r="J169" s="19">
        <v>2</v>
      </c>
      <c r="K169" s="19">
        <v>2</v>
      </c>
    </row>
    <row r="170" spans="1:11" x14ac:dyDescent="0.25">
      <c r="A170" s="15" t="s">
        <v>24</v>
      </c>
      <c r="B170" s="15" t="s">
        <v>25</v>
      </c>
      <c r="C170" s="15" t="s">
        <v>27</v>
      </c>
      <c r="D170" s="15" t="s">
        <v>30</v>
      </c>
      <c r="E170" s="16">
        <v>2</v>
      </c>
      <c r="F170" s="16">
        <v>3</v>
      </c>
      <c r="G170" s="16">
        <v>4</v>
      </c>
      <c r="H170" s="16">
        <v>3</v>
      </c>
      <c r="I170" s="16">
        <v>3</v>
      </c>
      <c r="J170" s="16">
        <v>1</v>
      </c>
      <c r="K170" s="16">
        <v>2</v>
      </c>
    </row>
    <row r="171" spans="1:11" x14ac:dyDescent="0.25">
      <c r="A171" s="18" t="s">
        <v>24</v>
      </c>
      <c r="B171" s="18" t="s">
        <v>25</v>
      </c>
      <c r="C171" s="18" t="s">
        <v>27</v>
      </c>
      <c r="D171" s="18" t="s">
        <v>30</v>
      </c>
      <c r="E171" s="19">
        <v>5</v>
      </c>
      <c r="F171" s="19">
        <v>5</v>
      </c>
      <c r="G171" s="19">
        <v>6</v>
      </c>
      <c r="H171" s="19">
        <v>4</v>
      </c>
      <c r="I171" s="19">
        <v>6</v>
      </c>
      <c r="J171" s="19">
        <v>5</v>
      </c>
      <c r="K171" s="19">
        <v>6</v>
      </c>
    </row>
    <row r="172" spans="1:11" x14ac:dyDescent="0.25">
      <c r="A172" s="15" t="s">
        <v>29</v>
      </c>
      <c r="B172" s="15" t="s">
        <v>25</v>
      </c>
      <c r="C172" s="15" t="s">
        <v>27</v>
      </c>
      <c r="D172" s="15" t="s">
        <v>30</v>
      </c>
      <c r="E172" s="16">
        <v>1</v>
      </c>
      <c r="F172" s="16">
        <v>2</v>
      </c>
      <c r="G172" s="16">
        <v>3</v>
      </c>
      <c r="H172" s="16">
        <v>1</v>
      </c>
      <c r="I172" s="16">
        <v>4</v>
      </c>
      <c r="J172" s="16">
        <v>1</v>
      </c>
      <c r="K172" s="16">
        <v>2</v>
      </c>
    </row>
    <row r="173" spans="1:11" x14ac:dyDescent="0.25">
      <c r="A173" s="18" t="s">
        <v>29</v>
      </c>
      <c r="B173" s="18" t="s">
        <v>25</v>
      </c>
      <c r="C173" s="18" t="s">
        <v>27</v>
      </c>
      <c r="D173" s="18" t="s">
        <v>30</v>
      </c>
      <c r="E173" s="19">
        <v>2</v>
      </c>
      <c r="F173" s="19">
        <v>3</v>
      </c>
      <c r="G173" s="19">
        <v>2</v>
      </c>
      <c r="H173" s="19">
        <v>3</v>
      </c>
      <c r="I173" s="19">
        <v>2</v>
      </c>
      <c r="J173" s="19">
        <v>4</v>
      </c>
      <c r="K173" s="19">
        <v>4</v>
      </c>
    </row>
    <row r="174" spans="1:11" x14ac:dyDescent="0.25">
      <c r="A174" s="15" t="s">
        <v>29</v>
      </c>
      <c r="B174" s="15" t="s">
        <v>25</v>
      </c>
      <c r="C174" s="15" t="s">
        <v>27</v>
      </c>
      <c r="D174" s="15" t="s">
        <v>30</v>
      </c>
      <c r="E174" s="16">
        <v>4</v>
      </c>
      <c r="F174" s="16">
        <v>4</v>
      </c>
      <c r="G174" s="16">
        <v>6</v>
      </c>
      <c r="H174" s="16">
        <v>4</v>
      </c>
      <c r="I174" s="16">
        <v>2</v>
      </c>
      <c r="J174" s="16">
        <v>5</v>
      </c>
      <c r="K174" s="16">
        <v>4</v>
      </c>
    </row>
    <row r="175" spans="1:11" x14ac:dyDescent="0.25">
      <c r="A175" s="18" t="s">
        <v>24</v>
      </c>
      <c r="B175" s="18" t="s">
        <v>25</v>
      </c>
      <c r="C175" s="18" t="s">
        <v>28</v>
      </c>
      <c r="D175" s="18" t="s">
        <v>30</v>
      </c>
      <c r="E175" s="19">
        <v>5</v>
      </c>
      <c r="F175" s="19">
        <v>4</v>
      </c>
      <c r="G175" s="19">
        <v>6</v>
      </c>
      <c r="H175" s="19">
        <v>5</v>
      </c>
      <c r="I175" s="19">
        <v>4</v>
      </c>
      <c r="J175" s="19">
        <v>4</v>
      </c>
      <c r="K175" s="19">
        <v>4</v>
      </c>
    </row>
    <row r="176" spans="1:11" x14ac:dyDescent="0.25">
      <c r="A176" s="15" t="s">
        <v>24</v>
      </c>
      <c r="B176" s="15" t="s">
        <v>25</v>
      </c>
      <c r="C176" s="15" t="s">
        <v>27</v>
      </c>
      <c r="D176" s="15" t="s">
        <v>30</v>
      </c>
      <c r="E176" s="16">
        <v>4</v>
      </c>
      <c r="F176" s="16">
        <v>3</v>
      </c>
      <c r="G176" s="16">
        <v>6</v>
      </c>
      <c r="H176" s="16">
        <v>4</v>
      </c>
      <c r="I176" s="16">
        <v>5</v>
      </c>
      <c r="J176" s="16">
        <v>4</v>
      </c>
      <c r="K176" s="16">
        <v>3</v>
      </c>
    </row>
    <row r="177" spans="1:11" x14ac:dyDescent="0.25">
      <c r="A177" s="18" t="s">
        <v>24</v>
      </c>
      <c r="B177" s="18" t="s">
        <v>25</v>
      </c>
      <c r="C177" s="18" t="s">
        <v>28</v>
      </c>
      <c r="D177" s="18" t="s">
        <v>30</v>
      </c>
      <c r="E177" s="19">
        <v>4</v>
      </c>
      <c r="F177" s="19">
        <v>4</v>
      </c>
      <c r="G177" s="19">
        <v>5</v>
      </c>
      <c r="H177" s="19">
        <v>5</v>
      </c>
      <c r="I177" s="19">
        <v>6</v>
      </c>
      <c r="J177" s="19">
        <v>4</v>
      </c>
      <c r="K177" s="19">
        <v>3</v>
      </c>
    </row>
    <row r="178" spans="1:11" x14ac:dyDescent="0.25">
      <c r="A178" s="15" t="s">
        <v>29</v>
      </c>
      <c r="B178" s="15" t="s">
        <v>25</v>
      </c>
      <c r="C178" s="15" t="s">
        <v>27</v>
      </c>
      <c r="D178" s="15" t="s">
        <v>30</v>
      </c>
      <c r="E178" s="16">
        <v>4</v>
      </c>
      <c r="F178" s="16">
        <v>4</v>
      </c>
      <c r="G178" s="16">
        <v>5</v>
      </c>
      <c r="H178" s="16">
        <v>3</v>
      </c>
      <c r="I178" s="16">
        <v>3</v>
      </c>
      <c r="J178" s="16">
        <v>5</v>
      </c>
      <c r="K178" s="16">
        <v>5</v>
      </c>
    </row>
    <row r="179" spans="1:11" x14ac:dyDescent="0.25">
      <c r="A179" s="18" t="s">
        <v>24</v>
      </c>
      <c r="B179" s="18" t="s">
        <v>25</v>
      </c>
      <c r="C179" s="18" t="s">
        <v>28</v>
      </c>
      <c r="D179" s="18" t="s">
        <v>30</v>
      </c>
      <c r="E179" s="19">
        <v>4</v>
      </c>
      <c r="F179" s="19">
        <v>3</v>
      </c>
      <c r="G179" s="19">
        <v>5</v>
      </c>
      <c r="H179" s="19">
        <v>5</v>
      </c>
      <c r="I179" s="19">
        <v>6</v>
      </c>
      <c r="J179" s="19">
        <v>5</v>
      </c>
      <c r="K179" s="19">
        <v>4</v>
      </c>
    </row>
    <row r="180" spans="1:11" x14ac:dyDescent="0.25">
      <c r="A180" s="15" t="s">
        <v>29</v>
      </c>
      <c r="B180" s="15" t="s">
        <v>25</v>
      </c>
      <c r="C180" s="15" t="s">
        <v>27</v>
      </c>
      <c r="D180" s="15" t="s">
        <v>30</v>
      </c>
      <c r="E180" s="16">
        <v>4</v>
      </c>
      <c r="F180" s="16">
        <v>5</v>
      </c>
      <c r="G180" s="16">
        <v>3</v>
      </c>
      <c r="H180" s="16">
        <v>3</v>
      </c>
      <c r="I180" s="16">
        <v>1</v>
      </c>
      <c r="J180" s="16">
        <v>3</v>
      </c>
      <c r="K180" s="16">
        <v>4</v>
      </c>
    </row>
    <row r="181" spans="1:11" x14ac:dyDescent="0.25">
      <c r="A181" s="18" t="s">
        <v>24</v>
      </c>
      <c r="B181" s="18" t="s">
        <v>25</v>
      </c>
      <c r="C181" s="18" t="s">
        <v>27</v>
      </c>
      <c r="D181" s="18" t="s">
        <v>30</v>
      </c>
      <c r="E181" s="19">
        <v>5</v>
      </c>
      <c r="F181" s="19">
        <v>3</v>
      </c>
      <c r="G181" s="19">
        <v>5</v>
      </c>
      <c r="H181" s="19">
        <v>5</v>
      </c>
      <c r="I181" s="19">
        <v>5</v>
      </c>
      <c r="J181" s="19">
        <v>4</v>
      </c>
      <c r="K181" s="19">
        <v>3</v>
      </c>
    </row>
    <row r="182" spans="1:11" x14ac:dyDescent="0.25">
      <c r="A182" s="15" t="s">
        <v>24</v>
      </c>
      <c r="B182" s="15" t="s">
        <v>25</v>
      </c>
      <c r="C182" s="15" t="s">
        <v>28</v>
      </c>
      <c r="D182" s="15" t="s">
        <v>30</v>
      </c>
      <c r="E182" s="16">
        <v>5</v>
      </c>
      <c r="F182" s="16">
        <v>3</v>
      </c>
      <c r="G182" s="16">
        <v>5</v>
      </c>
      <c r="H182" s="16">
        <v>5</v>
      </c>
      <c r="I182" s="16">
        <v>6</v>
      </c>
      <c r="J182" s="16">
        <v>5</v>
      </c>
      <c r="K182" s="16">
        <v>3</v>
      </c>
    </row>
    <row r="183" spans="1:11" x14ac:dyDescent="0.25">
      <c r="A183" s="18" t="s">
        <v>29</v>
      </c>
      <c r="B183" s="18" t="s">
        <v>25</v>
      </c>
      <c r="C183" s="18" t="s">
        <v>27</v>
      </c>
      <c r="D183" s="18" t="s">
        <v>30</v>
      </c>
      <c r="E183" s="19">
        <v>4</v>
      </c>
      <c r="F183" s="19">
        <v>4</v>
      </c>
      <c r="G183" s="19">
        <v>6</v>
      </c>
      <c r="H183" s="19">
        <v>3</v>
      </c>
      <c r="I183" s="19">
        <v>5</v>
      </c>
      <c r="J183" s="19">
        <v>4</v>
      </c>
      <c r="K183" s="19">
        <v>5</v>
      </c>
    </row>
    <row r="184" spans="1:11" x14ac:dyDescent="0.25">
      <c r="A184" s="15" t="s">
        <v>29</v>
      </c>
      <c r="B184" s="15" t="s">
        <v>25</v>
      </c>
      <c r="C184" s="15" t="s">
        <v>27</v>
      </c>
      <c r="D184" s="15" t="s">
        <v>30</v>
      </c>
      <c r="E184" s="16">
        <v>3</v>
      </c>
      <c r="F184" s="16">
        <v>4</v>
      </c>
      <c r="G184" s="16">
        <v>4</v>
      </c>
      <c r="H184" s="16">
        <v>4</v>
      </c>
      <c r="I184" s="16">
        <v>2</v>
      </c>
      <c r="J184" s="16">
        <v>2</v>
      </c>
      <c r="K184" s="16">
        <v>5</v>
      </c>
    </row>
    <row r="185" spans="1:11" x14ac:dyDescent="0.25">
      <c r="A185" s="18" t="s">
        <v>24</v>
      </c>
      <c r="B185" s="18" t="s">
        <v>25</v>
      </c>
      <c r="C185" s="18" t="s">
        <v>27</v>
      </c>
      <c r="D185" s="18" t="s">
        <v>30</v>
      </c>
      <c r="E185" s="19">
        <v>3</v>
      </c>
      <c r="F185" s="19">
        <v>4</v>
      </c>
      <c r="G185" s="19">
        <v>6</v>
      </c>
      <c r="H185" s="19">
        <v>4</v>
      </c>
      <c r="I185" s="19">
        <v>6</v>
      </c>
      <c r="J185" s="19">
        <v>4</v>
      </c>
      <c r="K185" s="19">
        <v>4</v>
      </c>
    </row>
    <row r="186" spans="1:11" x14ac:dyDescent="0.25">
      <c r="A186" s="15" t="s">
        <v>24</v>
      </c>
      <c r="B186" s="15" t="s">
        <v>25</v>
      </c>
      <c r="C186" s="15" t="s">
        <v>27</v>
      </c>
      <c r="D186" s="15" t="s">
        <v>30</v>
      </c>
      <c r="E186" s="16">
        <v>4</v>
      </c>
      <c r="F186" s="16">
        <v>3</v>
      </c>
      <c r="G186" s="16">
        <v>5</v>
      </c>
      <c r="H186" s="16">
        <v>5</v>
      </c>
      <c r="I186" s="16">
        <v>4</v>
      </c>
      <c r="J186" s="16">
        <v>3</v>
      </c>
      <c r="K186" s="16">
        <v>5</v>
      </c>
    </row>
    <row r="187" spans="1:11" x14ac:dyDescent="0.25">
      <c r="A187" s="18" t="s">
        <v>24</v>
      </c>
      <c r="B187" s="18" t="s">
        <v>25</v>
      </c>
      <c r="C187" s="18" t="s">
        <v>27</v>
      </c>
      <c r="D187" s="18" t="s">
        <v>30</v>
      </c>
      <c r="E187" s="19">
        <v>4</v>
      </c>
      <c r="F187" s="19">
        <v>2</v>
      </c>
      <c r="G187" s="19">
        <v>2</v>
      </c>
      <c r="H187" s="19">
        <v>4</v>
      </c>
      <c r="I187" s="19">
        <v>3</v>
      </c>
      <c r="J187" s="19">
        <v>4</v>
      </c>
      <c r="K187" s="19">
        <v>4</v>
      </c>
    </row>
    <row r="188" spans="1:11" x14ac:dyDescent="0.25">
      <c r="A188" s="15" t="s">
        <v>24</v>
      </c>
      <c r="B188" s="15" t="s">
        <v>25</v>
      </c>
      <c r="C188" s="15" t="s">
        <v>27</v>
      </c>
      <c r="D188" s="15" t="s">
        <v>30</v>
      </c>
      <c r="E188" s="16">
        <v>6</v>
      </c>
      <c r="F188" s="16">
        <v>6</v>
      </c>
      <c r="G188" s="16">
        <v>6</v>
      </c>
      <c r="H188" s="16">
        <v>5</v>
      </c>
      <c r="I188" s="16">
        <v>6</v>
      </c>
      <c r="J188" s="16">
        <v>5</v>
      </c>
      <c r="K188" s="16">
        <v>6</v>
      </c>
    </row>
    <row r="189" spans="1:11" x14ac:dyDescent="0.25">
      <c r="A189" s="18" t="s">
        <v>29</v>
      </c>
      <c r="B189" s="18" t="s">
        <v>25</v>
      </c>
      <c r="C189" s="18" t="s">
        <v>27</v>
      </c>
      <c r="D189" s="18" t="s">
        <v>30</v>
      </c>
      <c r="E189" s="19">
        <v>4</v>
      </c>
      <c r="F189" s="19">
        <v>5</v>
      </c>
      <c r="G189" s="19">
        <v>6</v>
      </c>
      <c r="H189" s="19">
        <v>1</v>
      </c>
      <c r="I189" s="19">
        <v>5</v>
      </c>
      <c r="J189" s="19">
        <v>3</v>
      </c>
      <c r="K189" s="19">
        <v>5</v>
      </c>
    </row>
    <row r="190" spans="1:11" x14ac:dyDescent="0.25">
      <c r="A190" s="15" t="s">
        <v>29</v>
      </c>
      <c r="B190" s="15" t="s">
        <v>25</v>
      </c>
      <c r="C190" s="15" t="s">
        <v>27</v>
      </c>
      <c r="D190" s="15" t="s">
        <v>30</v>
      </c>
      <c r="E190" s="16">
        <v>5</v>
      </c>
      <c r="F190" s="16">
        <v>3</v>
      </c>
      <c r="G190" s="16">
        <v>3</v>
      </c>
      <c r="H190" s="16">
        <v>2</v>
      </c>
      <c r="I190" s="16">
        <v>1</v>
      </c>
      <c r="J190" s="16">
        <v>1</v>
      </c>
      <c r="K190" s="16">
        <v>5</v>
      </c>
    </row>
    <row r="191" spans="1:11" x14ac:dyDescent="0.25">
      <c r="A191" s="18" t="s">
        <v>24</v>
      </c>
      <c r="B191" s="18" t="s">
        <v>25</v>
      </c>
      <c r="C191" s="18" t="s">
        <v>27</v>
      </c>
      <c r="D191" s="18" t="s">
        <v>30</v>
      </c>
      <c r="E191" s="19">
        <v>4</v>
      </c>
      <c r="F191" s="19">
        <v>2</v>
      </c>
      <c r="G191" s="19">
        <v>5</v>
      </c>
      <c r="H191" s="19">
        <v>4</v>
      </c>
      <c r="I191" s="19">
        <v>4</v>
      </c>
      <c r="J191" s="19">
        <v>3</v>
      </c>
      <c r="K191" s="19">
        <v>2</v>
      </c>
    </row>
    <row r="192" spans="1:11" x14ac:dyDescent="0.25">
      <c r="A192" s="15" t="s">
        <v>29</v>
      </c>
      <c r="B192" s="15" t="s">
        <v>25</v>
      </c>
      <c r="C192" s="15" t="s">
        <v>27</v>
      </c>
      <c r="D192" s="15" t="s">
        <v>30</v>
      </c>
      <c r="E192" s="16">
        <v>6</v>
      </c>
      <c r="F192" s="16">
        <v>5</v>
      </c>
      <c r="G192" s="16">
        <v>6</v>
      </c>
      <c r="H192" s="16">
        <v>6</v>
      </c>
      <c r="I192" s="16">
        <v>2</v>
      </c>
      <c r="J192" s="16">
        <v>6</v>
      </c>
      <c r="K192" s="16">
        <v>5</v>
      </c>
    </row>
    <row r="193" spans="1:11" x14ac:dyDescent="0.25">
      <c r="A193" s="18" t="s">
        <v>24</v>
      </c>
      <c r="B193" s="18" t="s">
        <v>25</v>
      </c>
      <c r="C193" s="18" t="s">
        <v>27</v>
      </c>
      <c r="D193" s="18" t="s">
        <v>30</v>
      </c>
      <c r="E193" s="19">
        <v>4</v>
      </c>
      <c r="F193" s="19">
        <v>4</v>
      </c>
      <c r="G193" s="19">
        <v>5</v>
      </c>
      <c r="H193" s="19">
        <v>5</v>
      </c>
      <c r="I193" s="19">
        <v>5</v>
      </c>
      <c r="J193" s="19">
        <v>5</v>
      </c>
      <c r="K193" s="19">
        <v>5</v>
      </c>
    </row>
    <row r="194" spans="1:11" x14ac:dyDescent="0.25">
      <c r="A194" s="15" t="s">
        <v>29</v>
      </c>
      <c r="B194" s="15" t="s">
        <v>25</v>
      </c>
      <c r="C194" s="15" t="s">
        <v>27</v>
      </c>
      <c r="D194" s="15" t="s">
        <v>30</v>
      </c>
      <c r="E194" s="16">
        <v>5</v>
      </c>
      <c r="F194" s="16">
        <v>3</v>
      </c>
      <c r="G194" s="16">
        <v>1</v>
      </c>
      <c r="H194" s="16">
        <v>3</v>
      </c>
      <c r="I194" s="16">
        <v>2</v>
      </c>
      <c r="J194" s="16">
        <v>2</v>
      </c>
      <c r="K194" s="16">
        <v>2</v>
      </c>
    </row>
    <row r="195" spans="1:11" x14ac:dyDescent="0.25">
      <c r="A195" s="18" t="s">
        <v>29</v>
      </c>
      <c r="B195" s="18" t="s">
        <v>25</v>
      </c>
      <c r="C195" s="18" t="s">
        <v>27</v>
      </c>
      <c r="D195" s="18" t="s">
        <v>30</v>
      </c>
      <c r="E195" s="19">
        <v>5</v>
      </c>
      <c r="F195" s="19">
        <v>5</v>
      </c>
      <c r="G195" s="19">
        <v>5</v>
      </c>
      <c r="H195" s="19">
        <v>5</v>
      </c>
      <c r="I195" s="19">
        <v>3</v>
      </c>
      <c r="J195" s="19">
        <v>4</v>
      </c>
      <c r="K195" s="19">
        <v>6</v>
      </c>
    </row>
    <row r="196" spans="1:11" x14ac:dyDescent="0.25">
      <c r="A196" s="15" t="s">
        <v>24</v>
      </c>
      <c r="B196" s="15" t="s">
        <v>25</v>
      </c>
      <c r="C196" s="15" t="s">
        <v>27</v>
      </c>
      <c r="D196" s="15" t="s">
        <v>30</v>
      </c>
      <c r="E196" s="16">
        <v>5</v>
      </c>
      <c r="F196" s="16">
        <v>4</v>
      </c>
      <c r="G196" s="16">
        <v>6</v>
      </c>
      <c r="H196" s="16">
        <v>5</v>
      </c>
      <c r="I196" s="16">
        <v>6</v>
      </c>
      <c r="J196" s="16">
        <v>4</v>
      </c>
      <c r="K196" s="16">
        <v>4</v>
      </c>
    </row>
    <row r="197" spans="1:11" x14ac:dyDescent="0.25">
      <c r="A197" s="18" t="s">
        <v>29</v>
      </c>
      <c r="B197" s="18" t="s">
        <v>25</v>
      </c>
      <c r="C197" s="18" t="s">
        <v>27</v>
      </c>
      <c r="D197" s="18" t="s">
        <v>30</v>
      </c>
      <c r="E197" s="19">
        <v>4</v>
      </c>
      <c r="F197" s="19">
        <v>4</v>
      </c>
      <c r="G197" s="19">
        <v>5</v>
      </c>
      <c r="H197" s="19">
        <v>4</v>
      </c>
      <c r="I197" s="19">
        <v>2</v>
      </c>
      <c r="J197" s="19">
        <v>3</v>
      </c>
      <c r="K197" s="19">
        <v>3</v>
      </c>
    </row>
    <row r="198" spans="1:11" x14ac:dyDescent="0.25">
      <c r="A198" s="15" t="s">
        <v>24</v>
      </c>
      <c r="B198" s="15" t="s">
        <v>25</v>
      </c>
      <c r="C198" s="15" t="s">
        <v>27</v>
      </c>
      <c r="D198" s="15" t="s">
        <v>30</v>
      </c>
      <c r="E198" s="16">
        <v>5</v>
      </c>
      <c r="F198" s="16">
        <v>4</v>
      </c>
      <c r="G198" s="16">
        <v>3</v>
      </c>
      <c r="H198" s="16">
        <v>2</v>
      </c>
      <c r="I198" s="16">
        <v>3</v>
      </c>
      <c r="J198" s="16">
        <v>4</v>
      </c>
      <c r="K198" s="16">
        <v>5</v>
      </c>
    </row>
    <row r="199" spans="1:11" x14ac:dyDescent="0.25">
      <c r="A199" s="18" t="s">
        <v>24</v>
      </c>
      <c r="B199" s="18" t="s">
        <v>25</v>
      </c>
      <c r="C199" s="18" t="s">
        <v>27</v>
      </c>
      <c r="D199" s="18" t="s">
        <v>30</v>
      </c>
      <c r="E199" s="19">
        <v>5</v>
      </c>
      <c r="F199" s="19">
        <v>3</v>
      </c>
      <c r="G199" s="19">
        <v>6</v>
      </c>
      <c r="H199" s="19">
        <v>5</v>
      </c>
      <c r="I199" s="19">
        <v>6</v>
      </c>
      <c r="J199" s="19">
        <v>5</v>
      </c>
      <c r="K199" s="19">
        <v>4</v>
      </c>
    </row>
    <row r="200" spans="1:11" x14ac:dyDescent="0.25">
      <c r="A200" s="15" t="s">
        <v>24</v>
      </c>
      <c r="B200" s="15" t="s">
        <v>25</v>
      </c>
      <c r="C200" s="15" t="s">
        <v>27</v>
      </c>
      <c r="D200" s="15" t="s">
        <v>26</v>
      </c>
      <c r="E200" s="16">
        <v>3</v>
      </c>
      <c r="F200" s="16">
        <v>4</v>
      </c>
      <c r="G200" s="16">
        <v>6</v>
      </c>
      <c r="H200" s="16">
        <v>3</v>
      </c>
      <c r="I200" s="16">
        <v>5</v>
      </c>
      <c r="J200" s="16">
        <v>4</v>
      </c>
      <c r="K200" s="16">
        <v>5</v>
      </c>
    </row>
    <row r="201" spans="1:11" x14ac:dyDescent="0.25">
      <c r="A201" s="18" t="s">
        <v>24</v>
      </c>
      <c r="B201" s="18" t="s">
        <v>25</v>
      </c>
      <c r="C201" s="18" t="s">
        <v>28</v>
      </c>
      <c r="D201" s="18" t="s">
        <v>30</v>
      </c>
      <c r="E201" s="19">
        <v>5</v>
      </c>
      <c r="F201" s="19">
        <v>3</v>
      </c>
      <c r="G201" s="19">
        <v>5</v>
      </c>
      <c r="H201" s="19">
        <v>4</v>
      </c>
      <c r="I201" s="19">
        <v>5</v>
      </c>
      <c r="J201" s="19">
        <v>4</v>
      </c>
      <c r="K201" s="19">
        <v>5</v>
      </c>
    </row>
    <row r="202" spans="1:11" x14ac:dyDescent="0.25">
      <c r="A202" s="15" t="s">
        <v>24</v>
      </c>
      <c r="B202" s="15" t="s">
        <v>25</v>
      </c>
      <c r="C202" s="15" t="s">
        <v>27</v>
      </c>
      <c r="D202" s="15" t="s">
        <v>26</v>
      </c>
      <c r="E202" s="16">
        <v>5</v>
      </c>
      <c r="F202" s="16">
        <v>4</v>
      </c>
      <c r="G202" s="16">
        <v>5</v>
      </c>
      <c r="H202" s="16">
        <v>5</v>
      </c>
      <c r="I202" s="16">
        <v>5</v>
      </c>
      <c r="J202" s="16">
        <v>4</v>
      </c>
      <c r="K202" s="16">
        <v>5</v>
      </c>
    </row>
    <row r="203" spans="1:11" x14ac:dyDescent="0.25">
      <c r="A203" s="18" t="s">
        <v>24</v>
      </c>
      <c r="B203" s="18" t="s">
        <v>25</v>
      </c>
      <c r="C203" s="18" t="s">
        <v>27</v>
      </c>
      <c r="D203" s="18" t="s">
        <v>30</v>
      </c>
      <c r="E203" s="19">
        <v>4</v>
      </c>
      <c r="F203" s="19">
        <v>4</v>
      </c>
      <c r="G203" s="19">
        <v>6</v>
      </c>
      <c r="H203" s="19">
        <v>3</v>
      </c>
      <c r="I203" s="19">
        <v>5</v>
      </c>
      <c r="J203" s="19">
        <v>3</v>
      </c>
      <c r="K203" s="19">
        <v>5</v>
      </c>
    </row>
    <row r="204" spans="1:11" x14ac:dyDescent="0.25">
      <c r="A204" s="15" t="s">
        <v>24</v>
      </c>
      <c r="B204" s="15" t="s">
        <v>25</v>
      </c>
      <c r="C204" s="15" t="s">
        <v>28</v>
      </c>
      <c r="D204" s="15" t="s">
        <v>26</v>
      </c>
      <c r="E204" s="16">
        <v>3</v>
      </c>
      <c r="F204" s="16">
        <v>4</v>
      </c>
      <c r="G204" s="16">
        <v>5</v>
      </c>
      <c r="H204" s="16">
        <v>3</v>
      </c>
      <c r="I204" s="16">
        <v>4</v>
      </c>
      <c r="J204" s="16">
        <v>3</v>
      </c>
      <c r="K204" s="16">
        <v>2</v>
      </c>
    </row>
    <row r="205" spans="1:11" x14ac:dyDescent="0.25">
      <c r="A205" s="18" t="s">
        <v>24</v>
      </c>
      <c r="B205" s="18" t="s">
        <v>25</v>
      </c>
      <c r="C205" s="18" t="s">
        <v>27</v>
      </c>
      <c r="D205" s="18" t="s">
        <v>30</v>
      </c>
      <c r="E205" s="19">
        <v>5</v>
      </c>
      <c r="F205" s="19">
        <v>4</v>
      </c>
      <c r="G205" s="19">
        <v>5</v>
      </c>
      <c r="H205" s="19">
        <v>3</v>
      </c>
      <c r="I205" s="19">
        <v>6</v>
      </c>
      <c r="J205" s="19">
        <v>4</v>
      </c>
      <c r="K205" s="19">
        <v>5</v>
      </c>
    </row>
    <row r="206" spans="1:11" x14ac:dyDescent="0.25">
      <c r="A206" s="15" t="s">
        <v>24</v>
      </c>
      <c r="B206" s="15" t="s">
        <v>25</v>
      </c>
      <c r="C206" s="15" t="s">
        <v>27</v>
      </c>
      <c r="D206" s="15" t="s">
        <v>30</v>
      </c>
      <c r="E206" s="16">
        <v>4</v>
      </c>
      <c r="F206" s="16">
        <v>5</v>
      </c>
      <c r="G206" s="16">
        <v>6</v>
      </c>
      <c r="H206" s="16">
        <v>5</v>
      </c>
      <c r="I206" s="16">
        <v>6</v>
      </c>
      <c r="J206" s="16">
        <v>3</v>
      </c>
      <c r="K206" s="16">
        <v>4</v>
      </c>
    </row>
    <row r="207" spans="1:11" x14ac:dyDescent="0.25">
      <c r="A207" s="18" t="s">
        <v>29</v>
      </c>
      <c r="B207" s="18" t="s">
        <v>25</v>
      </c>
      <c r="C207" s="18" t="s">
        <v>27</v>
      </c>
      <c r="D207" s="18" t="s">
        <v>30</v>
      </c>
      <c r="E207" s="19">
        <v>5</v>
      </c>
      <c r="F207" s="19">
        <v>6</v>
      </c>
      <c r="G207" s="19">
        <v>6</v>
      </c>
      <c r="H207" s="19">
        <v>5</v>
      </c>
      <c r="I207" s="19">
        <v>4</v>
      </c>
      <c r="J207" s="19">
        <v>4</v>
      </c>
      <c r="K207" s="19">
        <v>6</v>
      </c>
    </row>
    <row r="208" spans="1:11" x14ac:dyDescent="0.25">
      <c r="A208" s="15" t="s">
        <v>24</v>
      </c>
      <c r="B208" s="15" t="s">
        <v>25</v>
      </c>
      <c r="C208" s="15" t="s">
        <v>28</v>
      </c>
      <c r="D208" s="15" t="s">
        <v>30</v>
      </c>
      <c r="E208" s="16">
        <v>3</v>
      </c>
      <c r="F208" s="16">
        <v>4</v>
      </c>
      <c r="G208" s="16">
        <v>5</v>
      </c>
      <c r="H208" s="16">
        <v>4</v>
      </c>
      <c r="I208" s="16">
        <v>5</v>
      </c>
      <c r="J208" s="16">
        <v>2</v>
      </c>
      <c r="K208" s="16">
        <v>2</v>
      </c>
    </row>
    <row r="209" spans="1:11" x14ac:dyDescent="0.25">
      <c r="A209" s="18" t="s">
        <v>24</v>
      </c>
      <c r="B209" s="18" t="s">
        <v>25</v>
      </c>
      <c r="C209" s="18" t="s">
        <v>27</v>
      </c>
      <c r="D209" s="18" t="s">
        <v>30</v>
      </c>
      <c r="E209" s="19">
        <v>4</v>
      </c>
      <c r="F209" s="19">
        <v>4</v>
      </c>
      <c r="G209" s="19">
        <v>5</v>
      </c>
      <c r="H209" s="19">
        <v>5</v>
      </c>
      <c r="I209" s="19">
        <v>6</v>
      </c>
      <c r="J209" s="19">
        <v>4</v>
      </c>
      <c r="K209" s="19">
        <v>3</v>
      </c>
    </row>
    <row r="210" spans="1:11" x14ac:dyDescent="0.25">
      <c r="A210" s="15" t="s">
        <v>29</v>
      </c>
      <c r="B210" s="15" t="s">
        <v>25</v>
      </c>
      <c r="C210" s="15" t="s">
        <v>27</v>
      </c>
      <c r="D210" s="15" t="s">
        <v>30</v>
      </c>
      <c r="E210" s="16">
        <v>5</v>
      </c>
      <c r="F210" s="16">
        <v>3</v>
      </c>
      <c r="G210" s="16">
        <v>5</v>
      </c>
      <c r="H210" s="16">
        <v>2</v>
      </c>
      <c r="I210" s="16">
        <v>5</v>
      </c>
      <c r="J210" s="16">
        <v>3</v>
      </c>
      <c r="K210" s="16">
        <v>4</v>
      </c>
    </row>
    <row r="211" spans="1:11" x14ac:dyDescent="0.25">
      <c r="A211" s="18" t="s">
        <v>24</v>
      </c>
      <c r="B211" s="18" t="s">
        <v>25</v>
      </c>
      <c r="C211" s="18" t="s">
        <v>28</v>
      </c>
      <c r="D211" s="18" t="s">
        <v>30</v>
      </c>
      <c r="E211" s="19">
        <v>5</v>
      </c>
      <c r="F211" s="19">
        <v>4</v>
      </c>
      <c r="G211" s="19">
        <v>6</v>
      </c>
      <c r="H211" s="19">
        <v>4</v>
      </c>
      <c r="I211" s="19">
        <v>5</v>
      </c>
      <c r="J211" s="19">
        <v>4</v>
      </c>
      <c r="K211" s="19">
        <v>4</v>
      </c>
    </row>
    <row r="212" spans="1:11" x14ac:dyDescent="0.25">
      <c r="A212" s="15" t="s">
        <v>24</v>
      </c>
      <c r="B212" s="15" t="s">
        <v>25</v>
      </c>
      <c r="C212" s="15" t="s">
        <v>27</v>
      </c>
      <c r="D212" s="15" t="s">
        <v>30</v>
      </c>
      <c r="E212" s="16">
        <v>5</v>
      </c>
      <c r="F212" s="16">
        <v>5</v>
      </c>
      <c r="G212" s="16">
        <v>6</v>
      </c>
      <c r="H212" s="16">
        <v>4</v>
      </c>
      <c r="I212" s="16">
        <v>6</v>
      </c>
      <c r="J212" s="16">
        <v>5</v>
      </c>
      <c r="K212" s="16">
        <v>5</v>
      </c>
    </row>
    <row r="213" spans="1:11" x14ac:dyDescent="0.25">
      <c r="A213" s="18" t="s">
        <v>29</v>
      </c>
      <c r="B213" s="18" t="s">
        <v>25</v>
      </c>
      <c r="C213" s="18" t="s">
        <v>27</v>
      </c>
      <c r="D213" s="18" t="s">
        <v>30</v>
      </c>
      <c r="E213" s="19">
        <v>6</v>
      </c>
      <c r="F213" s="19">
        <v>4</v>
      </c>
      <c r="G213" s="19">
        <v>6</v>
      </c>
      <c r="H213" s="19">
        <v>3</v>
      </c>
      <c r="I213" s="19">
        <v>5</v>
      </c>
      <c r="J213" s="19">
        <v>5</v>
      </c>
      <c r="K213" s="19">
        <v>4</v>
      </c>
    </row>
    <row r="214" spans="1:11" x14ac:dyDescent="0.25">
      <c r="A214" s="15" t="s">
        <v>24</v>
      </c>
      <c r="B214" s="15" t="s">
        <v>25</v>
      </c>
      <c r="C214" s="15" t="s">
        <v>27</v>
      </c>
      <c r="D214" s="15" t="s">
        <v>26</v>
      </c>
      <c r="E214" s="16">
        <v>3</v>
      </c>
      <c r="F214" s="16">
        <v>2</v>
      </c>
      <c r="G214" s="16">
        <v>6</v>
      </c>
      <c r="H214" s="16">
        <v>4</v>
      </c>
      <c r="I214" s="16">
        <v>3</v>
      </c>
      <c r="J214" s="16">
        <v>3</v>
      </c>
      <c r="K214" s="16">
        <v>5</v>
      </c>
    </row>
    <row r="215" spans="1:11" x14ac:dyDescent="0.25">
      <c r="A215" s="18" t="s">
        <v>24</v>
      </c>
      <c r="B215" s="18" t="s">
        <v>25</v>
      </c>
      <c r="C215" s="18" t="s">
        <v>31</v>
      </c>
      <c r="D215" s="18" t="s">
        <v>26</v>
      </c>
      <c r="E215" s="19">
        <v>4</v>
      </c>
      <c r="F215" s="19">
        <v>4</v>
      </c>
      <c r="G215" s="19">
        <v>1</v>
      </c>
      <c r="H215" s="19">
        <v>1</v>
      </c>
      <c r="I215" s="19">
        <v>6</v>
      </c>
      <c r="J215" s="19">
        <v>4</v>
      </c>
      <c r="K215" s="19">
        <v>3</v>
      </c>
    </row>
    <row r="216" spans="1:11" x14ac:dyDescent="0.25">
      <c r="A216" s="15" t="s">
        <v>24</v>
      </c>
      <c r="B216" s="15" t="s">
        <v>25</v>
      </c>
      <c r="C216" s="15" t="s">
        <v>28</v>
      </c>
      <c r="D216" s="15" t="s">
        <v>30</v>
      </c>
      <c r="E216" s="16">
        <v>3</v>
      </c>
      <c r="F216" s="16">
        <v>4</v>
      </c>
      <c r="G216" s="16">
        <v>6</v>
      </c>
      <c r="H216" s="16">
        <v>4</v>
      </c>
      <c r="I216" s="16">
        <v>6</v>
      </c>
      <c r="J216" s="16">
        <v>3</v>
      </c>
      <c r="K216" s="16">
        <v>6</v>
      </c>
    </row>
    <row r="217" spans="1:11" x14ac:dyDescent="0.25">
      <c r="A217" s="18" t="s">
        <v>24</v>
      </c>
      <c r="B217" s="18" t="s">
        <v>32</v>
      </c>
      <c r="C217" s="18" t="s">
        <v>27</v>
      </c>
      <c r="D217" s="18" t="s">
        <v>30</v>
      </c>
      <c r="E217" s="19">
        <v>5</v>
      </c>
      <c r="F217" s="19">
        <v>4</v>
      </c>
      <c r="G217" s="19">
        <v>6</v>
      </c>
      <c r="H217" s="19">
        <v>4</v>
      </c>
      <c r="I217" s="19">
        <v>6</v>
      </c>
      <c r="J217" s="19">
        <v>5</v>
      </c>
      <c r="K217" s="19">
        <v>6</v>
      </c>
    </row>
    <row r="218" spans="1:11" x14ac:dyDescent="0.25">
      <c r="A218" s="15" t="s">
        <v>24</v>
      </c>
      <c r="B218" s="15" t="s">
        <v>32</v>
      </c>
      <c r="C218" s="15" t="s">
        <v>28</v>
      </c>
      <c r="D218" s="15" t="s">
        <v>30</v>
      </c>
      <c r="E218" s="16">
        <v>4</v>
      </c>
      <c r="F218" s="16">
        <v>4</v>
      </c>
      <c r="G218" s="16">
        <v>4</v>
      </c>
      <c r="H218" s="16">
        <v>4</v>
      </c>
      <c r="I218" s="16">
        <v>4</v>
      </c>
      <c r="J218" s="16">
        <v>4</v>
      </c>
      <c r="K218" s="16">
        <v>4</v>
      </c>
    </row>
    <row r="219" spans="1:11" x14ac:dyDescent="0.25">
      <c r="A219" s="18" t="s">
        <v>24</v>
      </c>
      <c r="B219" s="18" t="s">
        <v>32</v>
      </c>
      <c r="C219" s="18" t="s">
        <v>27</v>
      </c>
      <c r="D219" s="18" t="s">
        <v>30</v>
      </c>
      <c r="E219" s="19">
        <v>5</v>
      </c>
      <c r="F219" s="19">
        <v>5</v>
      </c>
      <c r="G219" s="19">
        <v>6</v>
      </c>
      <c r="H219" s="19">
        <v>5</v>
      </c>
      <c r="I219" s="19">
        <v>6</v>
      </c>
      <c r="J219" s="19">
        <v>5</v>
      </c>
      <c r="K219" s="19">
        <v>6</v>
      </c>
    </row>
    <row r="220" spans="1:11" x14ac:dyDescent="0.25">
      <c r="A220" s="15" t="s">
        <v>24</v>
      </c>
      <c r="B220" s="15" t="s">
        <v>32</v>
      </c>
      <c r="C220" s="15" t="s">
        <v>27</v>
      </c>
      <c r="D220" s="15" t="s">
        <v>30</v>
      </c>
      <c r="E220" s="16">
        <v>2</v>
      </c>
      <c r="F220" s="16">
        <v>2</v>
      </c>
      <c r="G220" s="16">
        <v>2</v>
      </c>
      <c r="H220" s="16">
        <v>2</v>
      </c>
      <c r="I220" s="16">
        <v>6</v>
      </c>
      <c r="J220" s="16">
        <v>2</v>
      </c>
      <c r="K220" s="16">
        <v>3</v>
      </c>
    </row>
    <row r="221" spans="1:11" x14ac:dyDescent="0.25">
      <c r="A221" s="18" t="s">
        <v>24</v>
      </c>
      <c r="B221" s="18" t="s">
        <v>32</v>
      </c>
      <c r="C221" s="18" t="s">
        <v>28</v>
      </c>
      <c r="D221" s="18" t="s">
        <v>30</v>
      </c>
      <c r="E221" s="19">
        <v>5</v>
      </c>
      <c r="F221" s="19">
        <v>5</v>
      </c>
      <c r="G221" s="19">
        <v>6</v>
      </c>
      <c r="H221" s="19">
        <v>6</v>
      </c>
      <c r="I221" s="19">
        <v>4</v>
      </c>
      <c r="J221" s="19">
        <v>4</v>
      </c>
      <c r="K221" s="19">
        <v>5</v>
      </c>
    </row>
    <row r="222" spans="1:11" x14ac:dyDescent="0.25">
      <c r="A222" s="15" t="s">
        <v>24</v>
      </c>
      <c r="B222" s="15" t="s">
        <v>32</v>
      </c>
      <c r="C222" s="15" t="s">
        <v>27</v>
      </c>
      <c r="D222" s="15" t="s">
        <v>30</v>
      </c>
      <c r="E222" s="16">
        <v>5</v>
      </c>
      <c r="F222" s="16">
        <v>4</v>
      </c>
      <c r="G222" s="16">
        <v>6</v>
      </c>
      <c r="H222" s="16">
        <v>5</v>
      </c>
      <c r="I222" s="16">
        <v>6</v>
      </c>
      <c r="J222" s="16">
        <v>6</v>
      </c>
      <c r="K222" s="16">
        <v>5</v>
      </c>
    </row>
    <row r="223" spans="1:11" x14ac:dyDescent="0.25">
      <c r="A223" s="18" t="s">
        <v>24</v>
      </c>
      <c r="B223" s="18" t="s">
        <v>25</v>
      </c>
      <c r="C223" s="18" t="s">
        <v>28</v>
      </c>
      <c r="D223" s="18" t="s">
        <v>30</v>
      </c>
      <c r="E223" s="19">
        <v>3</v>
      </c>
      <c r="F223" s="19">
        <v>3</v>
      </c>
      <c r="G223" s="19">
        <v>6</v>
      </c>
      <c r="H223" s="19">
        <v>4</v>
      </c>
      <c r="I223" s="19">
        <v>5</v>
      </c>
      <c r="J223" s="19">
        <v>2</v>
      </c>
      <c r="K223" s="19">
        <v>3</v>
      </c>
    </row>
    <row r="224" spans="1:11" x14ac:dyDescent="0.25">
      <c r="A224" s="15" t="s">
        <v>29</v>
      </c>
      <c r="B224" s="15" t="s">
        <v>25</v>
      </c>
      <c r="C224" s="15" t="s">
        <v>28</v>
      </c>
      <c r="D224" s="15" t="s">
        <v>30</v>
      </c>
      <c r="E224" s="16">
        <v>5</v>
      </c>
      <c r="F224" s="16">
        <v>4</v>
      </c>
      <c r="G224" s="16">
        <v>6</v>
      </c>
      <c r="H224" s="16">
        <v>5</v>
      </c>
      <c r="I224" s="16">
        <v>6</v>
      </c>
      <c r="J224" s="16">
        <v>4</v>
      </c>
      <c r="K224" s="16">
        <v>2</v>
      </c>
    </row>
    <row r="225" spans="1:11" x14ac:dyDescent="0.25">
      <c r="A225" s="18" t="s">
        <v>24</v>
      </c>
      <c r="B225" s="18" t="s">
        <v>32</v>
      </c>
      <c r="C225" s="18" t="s">
        <v>28</v>
      </c>
      <c r="D225" s="18" t="s">
        <v>30</v>
      </c>
      <c r="E225" s="19">
        <v>6</v>
      </c>
      <c r="F225" s="19">
        <v>5</v>
      </c>
      <c r="G225" s="19">
        <v>6</v>
      </c>
      <c r="H225" s="19">
        <v>6</v>
      </c>
      <c r="I225" s="19">
        <v>6</v>
      </c>
      <c r="J225" s="19">
        <v>6</v>
      </c>
      <c r="K225" s="19">
        <v>6</v>
      </c>
    </row>
    <row r="226" spans="1:11" x14ac:dyDescent="0.25">
      <c r="A226" s="15" t="s">
        <v>29</v>
      </c>
      <c r="B226" s="15" t="s">
        <v>32</v>
      </c>
      <c r="C226" s="15" t="s">
        <v>27</v>
      </c>
      <c r="D226" s="15" t="s">
        <v>30</v>
      </c>
      <c r="E226" s="16">
        <v>5</v>
      </c>
      <c r="F226" s="16">
        <v>5</v>
      </c>
      <c r="G226" s="16">
        <v>6</v>
      </c>
      <c r="H226" s="16">
        <v>5</v>
      </c>
      <c r="I226" s="16">
        <v>6</v>
      </c>
      <c r="J226" s="16">
        <v>5</v>
      </c>
      <c r="K226" s="16">
        <v>4</v>
      </c>
    </row>
    <row r="227" spans="1:11" x14ac:dyDescent="0.25">
      <c r="A227" s="21" t="s">
        <v>29</v>
      </c>
      <c r="B227" s="21" t="s">
        <v>32</v>
      </c>
      <c r="C227" s="21" t="s">
        <v>27</v>
      </c>
      <c r="D227" s="21" t="s">
        <v>30</v>
      </c>
      <c r="E227" s="22">
        <v>6</v>
      </c>
      <c r="F227" s="22">
        <v>6</v>
      </c>
      <c r="G227" s="22">
        <v>6</v>
      </c>
      <c r="H227" s="22">
        <v>6</v>
      </c>
      <c r="I227" s="22">
        <v>6</v>
      </c>
      <c r="J227" s="22">
        <v>5</v>
      </c>
      <c r="K227" s="22">
        <v>4</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E7D72-9611-4DC9-A1A0-0D659D49354F}">
  <dimension ref="A1:I5"/>
  <sheetViews>
    <sheetView workbookViewId="0"/>
  </sheetViews>
  <sheetFormatPr baseColWidth="10" defaultRowHeight="15" x14ac:dyDescent="0.25"/>
  <cols>
    <col min="1" max="1" width="22.42578125" bestFit="1" customWidth="1"/>
    <col min="2" max="2" width="25" bestFit="1" customWidth="1"/>
    <col min="3" max="3" width="29.7109375" bestFit="1" customWidth="1"/>
    <col min="4" max="4" width="27.28515625" bestFit="1" customWidth="1"/>
    <col min="5" max="5" width="10.7109375" customWidth="1"/>
    <col min="6" max="6" width="22.42578125" bestFit="1" customWidth="1"/>
    <col min="7" max="7" width="25" bestFit="1" customWidth="1"/>
    <col min="8" max="8" width="29.7109375" bestFit="1" customWidth="1"/>
    <col min="9" max="9" width="27.28515625" bestFit="1" customWidth="1"/>
    <col min="10" max="66" width="26.7109375" bestFit="1" customWidth="1"/>
    <col min="67" max="67" width="32.28515625" bestFit="1" customWidth="1"/>
    <col min="68" max="68" width="34.7109375" bestFit="1" customWidth="1"/>
    <col min="69" max="70" width="4.5703125" bestFit="1" customWidth="1"/>
    <col min="71" max="71" width="12.5703125" bestFit="1" customWidth="1"/>
    <col min="72" max="72" width="6.42578125" bestFit="1" customWidth="1"/>
    <col min="73" max="80" width="4.5703125" bestFit="1" customWidth="1"/>
    <col min="81" max="81" width="12.5703125" bestFit="1" customWidth="1"/>
    <col min="82" max="82" width="6.42578125" bestFit="1" customWidth="1"/>
    <col min="83" max="90" width="4.5703125" bestFit="1" customWidth="1"/>
    <col min="91" max="91" width="12.5703125" bestFit="1" customWidth="1"/>
    <col min="92" max="92" width="6.42578125" bestFit="1" customWidth="1"/>
    <col min="93" max="97" width="4.5703125" bestFit="1" customWidth="1"/>
    <col min="98" max="98" width="12.5703125" bestFit="1" customWidth="1"/>
    <col min="99" max="99" width="6.42578125" bestFit="1" customWidth="1"/>
    <col min="100" max="109" width="4.5703125" bestFit="1" customWidth="1"/>
    <col min="110" max="110" width="12.5703125" bestFit="1" customWidth="1"/>
    <col min="111" max="111" width="6.42578125" bestFit="1" customWidth="1"/>
    <col min="112" max="118" width="4.5703125" bestFit="1" customWidth="1"/>
    <col min="119" max="119" width="12.5703125" bestFit="1" customWidth="1"/>
    <col min="120" max="120" width="6.42578125" bestFit="1" customWidth="1"/>
    <col min="121" max="131" width="4.5703125" bestFit="1" customWidth="1"/>
    <col min="132" max="132" width="12.5703125" bestFit="1" customWidth="1"/>
    <col min="133" max="133" width="6.42578125" bestFit="1" customWidth="1"/>
    <col min="134" max="140" width="4.5703125" bestFit="1" customWidth="1"/>
    <col min="141" max="141" width="12.5703125" bestFit="1" customWidth="1"/>
    <col min="142" max="142" width="6.42578125" bestFit="1" customWidth="1"/>
    <col min="143" max="152" width="4.5703125" bestFit="1" customWidth="1"/>
    <col min="153" max="153" width="12.5703125" bestFit="1" customWidth="1"/>
    <col min="154" max="154" width="6.42578125" bestFit="1" customWidth="1"/>
    <col min="155" max="161" width="4.5703125" bestFit="1" customWidth="1"/>
    <col min="162" max="162" width="12.5703125" bestFit="1" customWidth="1"/>
    <col min="163" max="163" width="6.42578125" bestFit="1" customWidth="1"/>
    <col min="164" max="172" width="4.5703125" bestFit="1" customWidth="1"/>
    <col min="173" max="173" width="12.5703125" bestFit="1" customWidth="1"/>
    <col min="174" max="174" width="6.42578125" bestFit="1" customWidth="1"/>
    <col min="175" max="181" width="4.5703125" bestFit="1" customWidth="1"/>
    <col min="182" max="182" width="12.5703125" bestFit="1" customWidth="1"/>
    <col min="183" max="183" width="6.42578125" bestFit="1" customWidth="1"/>
    <col min="184" max="190" width="4.5703125" bestFit="1" customWidth="1"/>
    <col min="191" max="191" width="12.5703125" bestFit="1" customWidth="1"/>
    <col min="192" max="192" width="6.42578125" bestFit="1" customWidth="1"/>
    <col min="193" max="197" width="4.5703125" bestFit="1" customWidth="1"/>
    <col min="198" max="198" width="12.5703125" bestFit="1" customWidth="1"/>
    <col min="199" max="199" width="6.42578125" bestFit="1" customWidth="1"/>
    <col min="200" max="201" width="4.5703125" bestFit="1" customWidth="1"/>
    <col min="202" max="202" width="12.5703125" bestFit="1" customWidth="1"/>
    <col min="203" max="203" width="6.42578125" bestFit="1" customWidth="1"/>
    <col min="204" max="204" width="12.5703125" bestFit="1" customWidth="1"/>
    <col min="205" max="205" width="6.42578125" bestFit="1" customWidth="1"/>
    <col min="206" max="206" width="12.5703125" bestFit="1" customWidth="1"/>
    <col min="207" max="207" width="15.5703125" bestFit="1" customWidth="1"/>
    <col min="208" max="208" width="6.42578125" bestFit="1" customWidth="1"/>
    <col min="209" max="209" width="12.5703125" bestFit="1" customWidth="1"/>
    <col min="210" max="210" width="6.42578125" bestFit="1" customWidth="1"/>
    <col min="211" max="211" width="12.5703125" bestFit="1" customWidth="1"/>
    <col min="212" max="212" width="6.42578125" bestFit="1" customWidth="1"/>
    <col min="213" max="214" width="12.5703125" bestFit="1" customWidth="1"/>
    <col min="215" max="215" width="6.42578125" bestFit="1" customWidth="1"/>
    <col min="216" max="216" width="12.5703125" bestFit="1" customWidth="1"/>
    <col min="217" max="217" width="6.42578125" bestFit="1" customWidth="1"/>
    <col min="218" max="218" width="12.5703125" bestFit="1" customWidth="1"/>
    <col min="219" max="219" width="6.42578125" bestFit="1" customWidth="1"/>
    <col min="220" max="220" width="12.5703125" bestFit="1" customWidth="1"/>
    <col min="221" max="221" width="6.42578125" bestFit="1" customWidth="1"/>
    <col min="222" max="222" width="12.5703125" bestFit="1" customWidth="1"/>
    <col min="223" max="224" width="6.42578125" bestFit="1" customWidth="1"/>
    <col min="225" max="225" width="12.5703125" bestFit="1" customWidth="1"/>
    <col min="226" max="226" width="6.42578125" bestFit="1" customWidth="1"/>
    <col min="227" max="227" width="12.5703125" bestFit="1" customWidth="1"/>
    <col min="228" max="228" width="6.42578125" bestFit="1" customWidth="1"/>
    <col min="229" max="229" width="12.5703125" bestFit="1" customWidth="1"/>
    <col min="230" max="230" width="6.42578125" bestFit="1" customWidth="1"/>
    <col min="231" max="232" width="12.5703125" bestFit="1" customWidth="1"/>
    <col min="233" max="234" width="6.42578125" bestFit="1" customWidth="1"/>
    <col min="235" max="235" width="12.5703125" bestFit="1" customWidth="1"/>
    <col min="236" max="236" width="6.42578125" bestFit="1" customWidth="1"/>
    <col min="237" max="237" width="12.5703125" bestFit="1" customWidth="1"/>
    <col min="238" max="238" width="6.42578125" bestFit="1" customWidth="1"/>
    <col min="239" max="239" width="12.5703125" bestFit="1" customWidth="1"/>
    <col min="240" max="240" width="6.42578125" bestFit="1" customWidth="1"/>
    <col min="241" max="241" width="12.5703125" bestFit="1" customWidth="1"/>
    <col min="242" max="242" width="6.42578125" bestFit="1" customWidth="1"/>
    <col min="243" max="243" width="12.5703125" bestFit="1" customWidth="1"/>
    <col min="244" max="244" width="6.42578125" bestFit="1" customWidth="1"/>
    <col min="245" max="245" width="12.5703125" bestFit="1" customWidth="1"/>
    <col min="246" max="246" width="6.42578125" bestFit="1" customWidth="1"/>
    <col min="247" max="247" width="12.5703125" bestFit="1" customWidth="1"/>
    <col min="248" max="248" width="6.42578125" bestFit="1" customWidth="1"/>
    <col min="249" max="249" width="12.5703125" bestFit="1" customWidth="1"/>
    <col min="250" max="251" width="6.42578125" bestFit="1" customWidth="1"/>
    <col min="252" max="252" width="12.5703125" bestFit="1" customWidth="1"/>
    <col min="253" max="253" width="6.42578125" bestFit="1" customWidth="1"/>
    <col min="254" max="254" width="12.5703125" bestFit="1" customWidth="1"/>
    <col min="255" max="255" width="6.42578125" bestFit="1" customWidth="1"/>
    <col min="256" max="256" width="12.5703125" bestFit="1" customWidth="1"/>
    <col min="257" max="258" width="6.42578125" bestFit="1" customWidth="1"/>
    <col min="259" max="260" width="12.5703125" bestFit="1" customWidth="1"/>
    <col min="261" max="261" width="6.42578125" bestFit="1" customWidth="1"/>
    <col min="262" max="262" width="12.5703125" bestFit="1" customWidth="1"/>
    <col min="263" max="263" width="6.42578125" bestFit="1" customWidth="1"/>
    <col min="264" max="264" width="12.5703125" bestFit="1" customWidth="1"/>
    <col min="265" max="267" width="6.42578125" bestFit="1" customWidth="1"/>
    <col min="268" max="268" width="12.5703125" bestFit="1" customWidth="1"/>
    <col min="269" max="270" width="6.42578125" bestFit="1" customWidth="1"/>
    <col min="271" max="271" width="12.5703125" bestFit="1" customWidth="1"/>
    <col min="272" max="272" width="6.42578125" bestFit="1" customWidth="1"/>
    <col min="273" max="273" width="12.5703125" bestFit="1" customWidth="1"/>
    <col min="274" max="277" width="6.42578125" bestFit="1" customWidth="1"/>
    <col min="278" max="278" width="12.5703125" bestFit="1" customWidth="1"/>
    <col min="279" max="279" width="6.42578125" bestFit="1" customWidth="1"/>
    <col min="280" max="280" width="12.5703125" bestFit="1" customWidth="1"/>
    <col min="281" max="281" width="6.42578125" bestFit="1" customWidth="1"/>
    <col min="282" max="283" width="12.5703125" bestFit="1" customWidth="1"/>
    <col min="284" max="284" width="6.42578125" bestFit="1" customWidth="1"/>
    <col min="285" max="285" width="12.5703125" bestFit="1" customWidth="1"/>
    <col min="286" max="286" width="6.42578125" bestFit="1" customWidth="1"/>
    <col min="287" max="287" width="12.5703125" bestFit="1" customWidth="1"/>
    <col min="288" max="288" width="6.42578125" bestFit="1" customWidth="1"/>
    <col min="289" max="289" width="12.5703125" bestFit="1" customWidth="1"/>
    <col min="290" max="292" width="6.42578125" bestFit="1" customWidth="1"/>
    <col min="293" max="293" width="12.5703125" bestFit="1" customWidth="1"/>
    <col min="294" max="294" width="6.42578125" bestFit="1" customWidth="1"/>
    <col min="295" max="295" width="12.5703125" bestFit="1" customWidth="1"/>
    <col min="296" max="296" width="6.42578125" bestFit="1" customWidth="1"/>
    <col min="297" max="297" width="12.5703125" bestFit="1" customWidth="1"/>
    <col min="298" max="299" width="6.42578125" bestFit="1" customWidth="1"/>
    <col min="300" max="300" width="12.5703125" bestFit="1" customWidth="1"/>
    <col min="301" max="301" width="6.42578125" bestFit="1" customWidth="1"/>
    <col min="302" max="302" width="12.5703125" bestFit="1" customWidth="1"/>
    <col min="303" max="304" width="6.42578125" bestFit="1" customWidth="1"/>
    <col min="305" max="305" width="12.5703125" bestFit="1" customWidth="1"/>
    <col min="306" max="306" width="6.42578125" bestFit="1" customWidth="1"/>
    <col min="307" max="307" width="12.5703125" bestFit="1" customWidth="1"/>
    <col min="308" max="308" width="6.42578125" bestFit="1" customWidth="1"/>
    <col min="309" max="310" width="12.5703125" bestFit="1" customWidth="1"/>
    <col min="311" max="311" width="6.42578125" bestFit="1" customWidth="1"/>
    <col min="312" max="312" width="12.5703125" bestFit="1" customWidth="1"/>
    <col min="313" max="314" width="6.42578125" bestFit="1" customWidth="1"/>
    <col min="315" max="315" width="12.5703125" bestFit="1" customWidth="1"/>
    <col min="316" max="316" width="6.42578125" bestFit="1" customWidth="1"/>
    <col min="317" max="317" width="12.5703125" bestFit="1" customWidth="1"/>
    <col min="318" max="318" width="6.42578125" bestFit="1" customWidth="1"/>
    <col min="319" max="319" width="12.5703125" bestFit="1" customWidth="1"/>
    <col min="320" max="320" width="6.42578125" bestFit="1" customWidth="1"/>
    <col min="321" max="321" width="12.5703125" bestFit="1" customWidth="1"/>
    <col min="322" max="322" width="6.42578125" bestFit="1" customWidth="1"/>
    <col min="323" max="323" width="12.5703125" bestFit="1" customWidth="1"/>
    <col min="324" max="325" width="6.42578125" bestFit="1" customWidth="1"/>
    <col min="326" max="326" width="12.5703125" bestFit="1" customWidth="1"/>
    <col min="327" max="328" width="6.42578125" bestFit="1" customWidth="1"/>
    <col min="329" max="330" width="12.5703125" bestFit="1" customWidth="1"/>
    <col min="331" max="331" width="6.42578125" bestFit="1" customWidth="1"/>
    <col min="332" max="332" width="12.5703125" bestFit="1" customWidth="1"/>
    <col min="333" max="334" width="6.42578125" bestFit="1" customWidth="1"/>
    <col min="335" max="335" width="12.5703125" bestFit="1" customWidth="1"/>
    <col min="336" max="336" width="6.42578125" bestFit="1" customWidth="1"/>
    <col min="337" max="337" width="12.5703125" bestFit="1" customWidth="1"/>
    <col min="338" max="338" width="6.42578125" bestFit="1" customWidth="1"/>
    <col min="339" max="339" width="12.5703125" bestFit="1" customWidth="1"/>
    <col min="340" max="340" width="6.42578125" bestFit="1" customWidth="1"/>
    <col min="341" max="341" width="12.5703125" bestFit="1" customWidth="1"/>
    <col min="342" max="343" width="6.42578125" bestFit="1" customWidth="1"/>
    <col min="344" max="344" width="12.5703125" bestFit="1" customWidth="1"/>
    <col min="345" max="346" width="6.42578125" bestFit="1" customWidth="1"/>
    <col min="347" max="347" width="12.5703125" bestFit="1" customWidth="1"/>
    <col min="348" max="348" width="6.42578125" bestFit="1" customWidth="1"/>
    <col min="349" max="349" width="12.5703125" bestFit="1" customWidth="1"/>
    <col min="350" max="350" width="6.42578125" bestFit="1" customWidth="1"/>
    <col min="351" max="351" width="12.5703125" bestFit="1" customWidth="1"/>
    <col min="352" max="352" width="6.42578125" bestFit="1" customWidth="1"/>
    <col min="353" max="354" width="12.5703125" bestFit="1" customWidth="1"/>
    <col min="355" max="355" width="6.42578125" bestFit="1" customWidth="1"/>
    <col min="356" max="356" width="12.5703125" bestFit="1" customWidth="1"/>
    <col min="357" max="357" width="6.42578125" bestFit="1" customWidth="1"/>
    <col min="358" max="358" width="12.5703125" bestFit="1" customWidth="1"/>
    <col min="359" max="360" width="6.42578125" bestFit="1" customWidth="1"/>
    <col min="361" max="361" width="12.5703125" bestFit="1" customWidth="1"/>
    <col min="362" max="362" width="6.42578125" bestFit="1" customWidth="1"/>
    <col min="363" max="363" width="12.5703125" bestFit="1" customWidth="1"/>
    <col min="364" max="364" width="6.42578125" bestFit="1" customWidth="1"/>
    <col min="365" max="365" width="12.5703125" bestFit="1" customWidth="1"/>
    <col min="366" max="367" width="6.42578125" bestFit="1" customWidth="1"/>
    <col min="368" max="368" width="12.5703125" bestFit="1" customWidth="1"/>
    <col min="369" max="369" width="6.42578125" bestFit="1" customWidth="1"/>
    <col min="370" max="370" width="12.5703125" bestFit="1" customWidth="1"/>
    <col min="371" max="371" width="6.42578125" bestFit="1" customWidth="1"/>
    <col min="372" max="373" width="12.5703125" bestFit="1" customWidth="1"/>
    <col min="374" max="374" width="6.42578125" bestFit="1" customWidth="1"/>
    <col min="375" max="375" width="12.5703125" bestFit="1" customWidth="1"/>
    <col min="376" max="376" width="6.42578125" bestFit="1" customWidth="1"/>
    <col min="377" max="377" width="12.5703125" bestFit="1" customWidth="1"/>
    <col min="378" max="378" width="6.42578125" bestFit="1" customWidth="1"/>
    <col min="379" max="379" width="12.5703125" bestFit="1" customWidth="1"/>
    <col min="380" max="380" width="6.42578125" bestFit="1" customWidth="1"/>
    <col min="381" max="381" width="12.5703125" bestFit="1" customWidth="1"/>
    <col min="382" max="382" width="6.42578125" bestFit="1" customWidth="1"/>
    <col min="383" max="383" width="12.5703125" bestFit="1" customWidth="1"/>
    <col min="384" max="384" width="6.42578125" bestFit="1" customWidth="1"/>
    <col min="385" max="385" width="12.5703125" bestFit="1" customWidth="1"/>
    <col min="386" max="386" width="6.42578125" bestFit="1" customWidth="1"/>
    <col min="387" max="387" width="12.5703125" bestFit="1" customWidth="1"/>
    <col min="388" max="388" width="6.42578125" bestFit="1" customWidth="1"/>
    <col min="389" max="390" width="12.5703125" bestFit="1" customWidth="1"/>
    <col min="391" max="391" width="6.42578125" bestFit="1" customWidth="1"/>
    <col min="392" max="392" width="12.5703125" bestFit="1" customWidth="1"/>
    <col min="393" max="393" width="6.42578125" bestFit="1" customWidth="1"/>
    <col min="394" max="394" width="12.5703125" bestFit="1" customWidth="1"/>
    <col min="395" max="395" width="6.42578125" bestFit="1" customWidth="1"/>
    <col min="396" max="396" width="12.5703125" bestFit="1" customWidth="1"/>
    <col min="397" max="397" width="6.42578125" bestFit="1" customWidth="1"/>
    <col min="398" max="398" width="12.5703125" bestFit="1" customWidth="1"/>
    <col min="399" max="399" width="6.42578125" bestFit="1" customWidth="1"/>
    <col min="400" max="400" width="12.5703125" bestFit="1" customWidth="1"/>
    <col min="401" max="401" width="6.42578125" bestFit="1" customWidth="1"/>
    <col min="402" max="403" width="12.5703125" bestFit="1" customWidth="1"/>
    <col min="404" max="404" width="6.42578125" bestFit="1" customWidth="1"/>
    <col min="405" max="405" width="12.5703125" bestFit="1" customWidth="1"/>
    <col min="406" max="406" width="6.42578125" bestFit="1" customWidth="1"/>
    <col min="407" max="407" width="12.5703125" bestFit="1" customWidth="1"/>
    <col min="408" max="408" width="6.42578125" bestFit="1" customWidth="1"/>
    <col min="409" max="410" width="12.5703125" bestFit="1" customWidth="1"/>
    <col min="411" max="411" width="6.42578125" bestFit="1" customWidth="1"/>
    <col min="412" max="413" width="12.5703125" bestFit="1" customWidth="1"/>
    <col min="414" max="414" width="6.42578125" bestFit="1" customWidth="1"/>
    <col min="415" max="416" width="12.5703125" bestFit="1" customWidth="1"/>
    <col min="417" max="417" width="15.5703125" bestFit="1" customWidth="1"/>
  </cols>
  <sheetData>
    <row r="1" spans="1:9" x14ac:dyDescent="0.25">
      <c r="A1" s="4" t="s">
        <v>40</v>
      </c>
      <c r="B1" t="s">
        <v>64</v>
      </c>
      <c r="C1" t="s">
        <v>65</v>
      </c>
      <c r="D1" t="s">
        <v>66</v>
      </c>
      <c r="F1" s="4" t="s">
        <v>40</v>
      </c>
      <c r="G1" t="s">
        <v>64</v>
      </c>
      <c r="H1" t="s">
        <v>65</v>
      </c>
      <c r="I1" t="s">
        <v>66</v>
      </c>
    </row>
    <row r="2" spans="1:9" x14ac:dyDescent="0.25">
      <c r="A2" s="5" t="s">
        <v>67</v>
      </c>
      <c r="B2" s="1">
        <v>4.0195694716027397</v>
      </c>
      <c r="C2" s="1">
        <v>3.5993150684999997</v>
      </c>
      <c r="D2" s="1">
        <v>4.6523972602739727</v>
      </c>
      <c r="F2" s="5" t="s">
        <v>24</v>
      </c>
      <c r="G2" s="1">
        <v>4.2846790890144923</v>
      </c>
      <c r="H2" s="1">
        <v>3.6099033816521735</v>
      </c>
      <c r="I2" s="1">
        <v>4.7391304347826084</v>
      </c>
    </row>
    <row r="3" spans="1:9" x14ac:dyDescent="0.25">
      <c r="A3" s="5" t="s">
        <v>31</v>
      </c>
      <c r="B3" s="1">
        <v>4.1714285715999999</v>
      </c>
      <c r="C3" s="1">
        <v>3.2666666665999999</v>
      </c>
      <c r="D3" s="1">
        <v>5.0999999999999996</v>
      </c>
      <c r="F3" s="5" t="s">
        <v>29</v>
      </c>
      <c r="G3" s="1">
        <v>3.7989417989012368</v>
      </c>
      <c r="H3" s="1">
        <v>3.6851851851604955</v>
      </c>
      <c r="I3" s="1">
        <v>4.6574074074074074</v>
      </c>
    </row>
    <row r="4" spans="1:9" x14ac:dyDescent="0.25">
      <c r="A4" s="5" t="s">
        <v>68</v>
      </c>
      <c r="B4" s="1">
        <v>4.2836134453382364</v>
      </c>
      <c r="C4" s="1">
        <v>3.7475490195882357</v>
      </c>
      <c r="D4" s="1">
        <v>4.8014705882352944</v>
      </c>
      <c r="F4" s="5" t="s">
        <v>41</v>
      </c>
      <c r="G4" s="1">
        <v>4.1050228310273953</v>
      </c>
      <c r="H4" s="1">
        <v>3.6377473363744306</v>
      </c>
      <c r="I4" s="1">
        <v>4.7089041095890414</v>
      </c>
    </row>
    <row r="5" spans="1:9" x14ac:dyDescent="0.25">
      <c r="A5" s="5" t="s">
        <v>41</v>
      </c>
      <c r="B5" s="1">
        <v>4.1050228310273962</v>
      </c>
      <c r="C5" s="1">
        <v>3.6377473363744302</v>
      </c>
      <c r="D5" s="1">
        <v>4.7089041095890414</v>
      </c>
    </row>
  </sheetData>
  <pageMargins left="0.7" right="0.7" top="0.78740157499999996" bottom="0.78740157499999996" header="0.3" footer="0.3"/>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AAA81-94E8-43F4-913F-25E5F0E92226}">
  <dimension ref="A1:H220"/>
  <sheetViews>
    <sheetView zoomScale="85" zoomScaleNormal="85" workbookViewId="0">
      <selection activeCell="M9" sqref="M9"/>
    </sheetView>
  </sheetViews>
  <sheetFormatPr baseColWidth="10" defaultRowHeight="15" x14ac:dyDescent="0.25"/>
  <cols>
    <col min="1" max="2" width="10.85546875" style="1" customWidth="1"/>
    <col min="3" max="3" width="10.85546875" customWidth="1"/>
  </cols>
  <sheetData>
    <row r="1" spans="1:8" s="2" customFormat="1" x14ac:dyDescent="0.25">
      <c r="A1" s="11" t="s">
        <v>11</v>
      </c>
      <c r="B1" s="11" t="s">
        <v>18</v>
      </c>
      <c r="C1" s="11" t="s">
        <v>23</v>
      </c>
      <c r="F1" s="2" t="s">
        <v>33</v>
      </c>
      <c r="G1" s="2" t="s">
        <v>42</v>
      </c>
      <c r="H1" s="2" t="s">
        <v>43</v>
      </c>
    </row>
    <row r="2" spans="1:8" x14ac:dyDescent="0.25">
      <c r="A2" s="14">
        <v>3.7142857139999998</v>
      </c>
      <c r="B2" s="14">
        <v>3</v>
      </c>
      <c r="C2" s="14">
        <v>4.5</v>
      </c>
      <c r="E2" t="s">
        <v>33</v>
      </c>
      <c r="F2" s="24">
        <v>1</v>
      </c>
      <c r="G2" s="24">
        <f>CORREL(A2:A220,B2:B220)</f>
        <v>0.34491150258989856</v>
      </c>
      <c r="H2" s="24">
        <f>CORREL(A2:A220,C2:C220)</f>
        <v>0.53237192592773064</v>
      </c>
    </row>
    <row r="3" spans="1:8" x14ac:dyDescent="0.25">
      <c r="A3" s="17">
        <v>3.7142857139999998</v>
      </c>
      <c r="B3" s="17">
        <v>2.3333333330000001</v>
      </c>
      <c r="C3" s="17">
        <v>4.25</v>
      </c>
      <c r="E3" t="s">
        <v>42</v>
      </c>
      <c r="F3" s="24">
        <f>CORREL(A2:A220,B2:B220)</f>
        <v>0.34491150258989856</v>
      </c>
      <c r="G3" s="24">
        <v>1</v>
      </c>
      <c r="H3" s="24">
        <f>CORREL(B1:B219,C2:C220)</f>
        <v>4.5706731827137498E-2</v>
      </c>
    </row>
    <row r="4" spans="1:8" x14ac:dyDescent="0.25">
      <c r="A4" s="20">
        <v>5.1428571429999996</v>
      </c>
      <c r="B4" s="20">
        <v>3.6666666669999999</v>
      </c>
      <c r="C4" s="20">
        <v>5</v>
      </c>
      <c r="E4" t="s">
        <v>43</v>
      </c>
      <c r="F4" s="24">
        <f>CORREL(A2:A220,C2:C220)</f>
        <v>0.53237192592773064</v>
      </c>
      <c r="G4" s="24">
        <f>CORREL(B1:B219,C2:C220)</f>
        <v>4.5706731827137498E-2</v>
      </c>
      <c r="H4" s="24">
        <v>1</v>
      </c>
    </row>
    <row r="5" spans="1:8" x14ac:dyDescent="0.25">
      <c r="A5" s="17">
        <v>4.7142857139999998</v>
      </c>
      <c r="B5" s="17">
        <v>4.5</v>
      </c>
      <c r="C5" s="17">
        <v>5.75</v>
      </c>
    </row>
    <row r="6" spans="1:8" x14ac:dyDescent="0.25">
      <c r="A6" s="20">
        <v>4.1428571429999996</v>
      </c>
      <c r="B6" s="20">
        <v>4</v>
      </c>
      <c r="C6" s="20">
        <v>5.5</v>
      </c>
    </row>
    <row r="7" spans="1:8" x14ac:dyDescent="0.25">
      <c r="A7" s="17">
        <v>3.8571428569999999</v>
      </c>
      <c r="B7" s="17">
        <v>2.6666666669999999</v>
      </c>
      <c r="C7" s="17">
        <v>5</v>
      </c>
    </row>
    <row r="8" spans="1:8" x14ac:dyDescent="0.25">
      <c r="A8" s="20">
        <v>5.1428571429999996</v>
      </c>
      <c r="B8" s="20">
        <v>3.1666666669999999</v>
      </c>
      <c r="C8" s="20">
        <v>5.75</v>
      </c>
    </row>
    <row r="9" spans="1:8" x14ac:dyDescent="0.25">
      <c r="A9" s="17">
        <v>2.4285714289999998</v>
      </c>
      <c r="B9" s="17">
        <v>3</v>
      </c>
      <c r="C9" s="17">
        <v>4.75</v>
      </c>
    </row>
    <row r="10" spans="1:8" x14ac:dyDescent="0.25">
      <c r="A10" s="20">
        <v>4.7142857139999998</v>
      </c>
      <c r="B10" s="20">
        <v>4.1666666670000003</v>
      </c>
      <c r="C10" s="20">
        <v>4.5</v>
      </c>
    </row>
    <row r="11" spans="1:8" x14ac:dyDescent="0.25">
      <c r="A11" s="17">
        <v>2.2857142860000002</v>
      </c>
      <c r="B11" s="17">
        <v>1</v>
      </c>
      <c r="C11" s="17">
        <v>5</v>
      </c>
    </row>
    <row r="12" spans="1:8" x14ac:dyDescent="0.25">
      <c r="A12" s="20">
        <v>3.7142857139999998</v>
      </c>
      <c r="B12" s="20">
        <v>3.5</v>
      </c>
      <c r="C12" s="20">
        <v>3.5</v>
      </c>
    </row>
    <row r="13" spans="1:8" x14ac:dyDescent="0.25">
      <c r="A13" s="17">
        <v>3.5714285710000002</v>
      </c>
      <c r="B13" s="17">
        <v>2.3333333330000001</v>
      </c>
      <c r="C13" s="17">
        <v>3</v>
      </c>
    </row>
    <row r="14" spans="1:8" x14ac:dyDescent="0.25">
      <c r="A14" s="20">
        <v>3</v>
      </c>
      <c r="B14" s="20">
        <v>4.1666666670000003</v>
      </c>
      <c r="C14" s="20">
        <v>5.5</v>
      </c>
    </row>
    <row r="15" spans="1:8" x14ac:dyDescent="0.25">
      <c r="A15" s="17">
        <v>3.8571428569999999</v>
      </c>
      <c r="B15" s="17">
        <v>3.8333333330000001</v>
      </c>
      <c r="C15" s="17">
        <v>4</v>
      </c>
    </row>
    <row r="16" spans="1:8" x14ac:dyDescent="0.25">
      <c r="A16" s="20">
        <v>5</v>
      </c>
      <c r="B16" s="20">
        <v>2.1666666669999999</v>
      </c>
      <c r="C16" s="20">
        <v>4.75</v>
      </c>
    </row>
    <row r="17" spans="1:3" x14ac:dyDescent="0.25">
      <c r="A17" s="17">
        <v>5.2857142860000002</v>
      </c>
      <c r="B17" s="17">
        <v>5</v>
      </c>
      <c r="C17" s="17">
        <v>4.75</v>
      </c>
    </row>
    <row r="18" spans="1:3" x14ac:dyDescent="0.25">
      <c r="A18" s="20">
        <v>4.4285714289999998</v>
      </c>
      <c r="B18" s="20">
        <v>3.6666666669999999</v>
      </c>
      <c r="C18" s="20">
        <v>4.5</v>
      </c>
    </row>
    <row r="19" spans="1:3" x14ac:dyDescent="0.25">
      <c r="A19" s="17">
        <v>4</v>
      </c>
      <c r="B19" s="17">
        <v>2.8333333330000001</v>
      </c>
      <c r="C19" s="17">
        <v>3.75</v>
      </c>
    </row>
    <row r="20" spans="1:3" x14ac:dyDescent="0.25">
      <c r="A20" s="20">
        <v>4.7142857139999998</v>
      </c>
      <c r="B20" s="20">
        <v>3</v>
      </c>
      <c r="C20" s="20">
        <v>4.75</v>
      </c>
    </row>
    <row r="21" spans="1:3" x14ac:dyDescent="0.25">
      <c r="A21" s="17">
        <v>3.7142857139999998</v>
      </c>
      <c r="B21" s="17">
        <v>3.8333333330000001</v>
      </c>
      <c r="C21" s="17">
        <v>4.5</v>
      </c>
    </row>
    <row r="22" spans="1:3" x14ac:dyDescent="0.25">
      <c r="A22" s="20">
        <v>3.7142857139999998</v>
      </c>
      <c r="B22" s="20">
        <v>4.8333333329999997</v>
      </c>
      <c r="C22" s="20">
        <v>4.75</v>
      </c>
    </row>
    <row r="23" spans="1:3" x14ac:dyDescent="0.25">
      <c r="A23" s="17">
        <v>5.4285714289999998</v>
      </c>
      <c r="B23" s="17">
        <v>4.8333333329999997</v>
      </c>
      <c r="C23" s="17">
        <v>6</v>
      </c>
    </row>
    <row r="24" spans="1:3" x14ac:dyDescent="0.25">
      <c r="A24" s="20">
        <v>3.4285714289999998</v>
      </c>
      <c r="B24" s="20">
        <v>3.3333333330000001</v>
      </c>
      <c r="C24" s="20">
        <v>4.5</v>
      </c>
    </row>
    <row r="25" spans="1:3" x14ac:dyDescent="0.25">
      <c r="A25" s="17">
        <v>4</v>
      </c>
      <c r="B25" s="17">
        <v>2.5</v>
      </c>
      <c r="C25" s="17">
        <v>3.75</v>
      </c>
    </row>
    <row r="26" spans="1:3" x14ac:dyDescent="0.25">
      <c r="A26" s="20">
        <v>3.5714285710000002</v>
      </c>
      <c r="B26" s="20">
        <v>5.1666666670000003</v>
      </c>
      <c r="C26" s="20">
        <v>5.5</v>
      </c>
    </row>
    <row r="27" spans="1:3" x14ac:dyDescent="0.25">
      <c r="A27" s="17">
        <v>4.7142857139999998</v>
      </c>
      <c r="B27" s="17">
        <v>3.6666666669999999</v>
      </c>
      <c r="C27" s="17">
        <v>4.5</v>
      </c>
    </row>
    <row r="28" spans="1:3" x14ac:dyDescent="0.25">
      <c r="A28" s="20">
        <v>3.8571428569999999</v>
      </c>
      <c r="B28" s="20">
        <v>4.8333333329999997</v>
      </c>
      <c r="C28" s="20">
        <v>4.75</v>
      </c>
    </row>
    <row r="29" spans="1:3" x14ac:dyDescent="0.25">
      <c r="A29" s="17">
        <v>4.7142857139999998</v>
      </c>
      <c r="B29" s="17">
        <v>6</v>
      </c>
      <c r="C29" s="17">
        <v>6</v>
      </c>
    </row>
    <row r="30" spans="1:3" x14ac:dyDescent="0.25">
      <c r="A30" s="20">
        <v>4.5714285710000002</v>
      </c>
      <c r="B30" s="20">
        <v>3.6666666669999999</v>
      </c>
      <c r="C30" s="20">
        <v>4.75</v>
      </c>
    </row>
    <row r="31" spans="1:3" x14ac:dyDescent="0.25">
      <c r="A31" s="17">
        <v>3.4285714289999998</v>
      </c>
      <c r="B31" s="17">
        <v>1.5</v>
      </c>
      <c r="C31" s="17">
        <v>4.25</v>
      </c>
    </row>
    <row r="32" spans="1:3" x14ac:dyDescent="0.25">
      <c r="A32" s="20">
        <v>3.5714285710000002</v>
      </c>
      <c r="B32" s="20">
        <v>3.3333333330000001</v>
      </c>
      <c r="C32" s="20">
        <v>4</v>
      </c>
    </row>
    <row r="33" spans="1:3" x14ac:dyDescent="0.25">
      <c r="A33" s="17">
        <v>5</v>
      </c>
      <c r="B33" s="17">
        <v>3.6666666669999999</v>
      </c>
      <c r="C33" s="17">
        <v>6</v>
      </c>
    </row>
    <row r="34" spans="1:3" x14ac:dyDescent="0.25">
      <c r="A34" s="20">
        <v>3.7142857139999998</v>
      </c>
      <c r="B34" s="20">
        <v>2.8333333330000001</v>
      </c>
      <c r="C34" s="20">
        <v>4</v>
      </c>
    </row>
    <row r="35" spans="1:3" x14ac:dyDescent="0.25">
      <c r="A35" s="17">
        <v>4.4285714289999998</v>
      </c>
      <c r="B35" s="17">
        <v>4.1666666670000003</v>
      </c>
      <c r="C35" s="17">
        <v>4.25</v>
      </c>
    </row>
    <row r="36" spans="1:3" x14ac:dyDescent="0.25">
      <c r="A36" s="20">
        <v>5</v>
      </c>
      <c r="B36" s="20">
        <v>2.5</v>
      </c>
      <c r="C36" s="20">
        <v>5.5</v>
      </c>
    </row>
    <row r="37" spans="1:3" x14ac:dyDescent="0.25">
      <c r="A37" s="17">
        <v>4.4285714289999998</v>
      </c>
      <c r="B37" s="17">
        <v>4.5</v>
      </c>
      <c r="C37" s="17">
        <v>5.25</v>
      </c>
    </row>
    <row r="38" spans="1:3" x14ac:dyDescent="0.25">
      <c r="A38" s="20">
        <v>4.5714285710000002</v>
      </c>
      <c r="B38" s="20">
        <v>3.6666666669999999</v>
      </c>
      <c r="C38" s="20">
        <v>3.5</v>
      </c>
    </row>
    <row r="39" spans="1:3" x14ac:dyDescent="0.25">
      <c r="A39" s="17">
        <v>3.4285714289999998</v>
      </c>
      <c r="B39" s="17">
        <v>4.5</v>
      </c>
      <c r="C39" s="17">
        <v>5.25</v>
      </c>
    </row>
    <row r="40" spans="1:3" x14ac:dyDescent="0.25">
      <c r="A40" s="20">
        <v>4.2857142860000002</v>
      </c>
      <c r="B40" s="20">
        <v>5.1666666670000003</v>
      </c>
      <c r="C40" s="20">
        <v>5.5</v>
      </c>
    </row>
    <row r="41" spans="1:3" x14ac:dyDescent="0.25">
      <c r="A41" s="17">
        <v>3.5714285710000002</v>
      </c>
      <c r="B41" s="17">
        <v>3.6666666669999999</v>
      </c>
      <c r="C41" s="17">
        <v>5.25</v>
      </c>
    </row>
    <row r="42" spans="1:3" x14ac:dyDescent="0.25">
      <c r="A42" s="20">
        <v>3.8571428569999999</v>
      </c>
      <c r="B42" s="20">
        <v>3.3333333330000001</v>
      </c>
      <c r="C42" s="20">
        <v>4.5</v>
      </c>
    </row>
    <row r="43" spans="1:3" x14ac:dyDescent="0.25">
      <c r="A43" s="17">
        <v>3.1428571430000001</v>
      </c>
      <c r="B43" s="17">
        <v>2.8333333330000001</v>
      </c>
      <c r="C43" s="17">
        <v>3.5</v>
      </c>
    </row>
    <row r="44" spans="1:3" x14ac:dyDescent="0.25">
      <c r="A44" s="20">
        <v>1.571428571</v>
      </c>
      <c r="B44" s="20">
        <v>3.6666666669999999</v>
      </c>
      <c r="C44" s="20">
        <v>4.5</v>
      </c>
    </row>
    <row r="45" spans="1:3" x14ac:dyDescent="0.25">
      <c r="A45" s="17">
        <v>4.2857142860000002</v>
      </c>
      <c r="B45" s="17">
        <v>4.3333333329999997</v>
      </c>
      <c r="C45" s="17">
        <v>5.5</v>
      </c>
    </row>
    <row r="46" spans="1:3" x14ac:dyDescent="0.25">
      <c r="A46" s="20">
        <v>3.8571428569999999</v>
      </c>
      <c r="B46" s="20">
        <v>3.8333333330000001</v>
      </c>
      <c r="C46" s="20">
        <v>5</v>
      </c>
    </row>
    <row r="47" spans="1:3" x14ac:dyDescent="0.25">
      <c r="A47" s="17">
        <v>5.4285714289999998</v>
      </c>
      <c r="B47" s="17">
        <v>3.1666666669999999</v>
      </c>
      <c r="C47" s="17">
        <v>3.75</v>
      </c>
    </row>
    <row r="48" spans="1:3" x14ac:dyDescent="0.25">
      <c r="A48" s="20">
        <v>5</v>
      </c>
      <c r="B48" s="20">
        <v>3</v>
      </c>
      <c r="C48" s="20">
        <v>4.25</v>
      </c>
    </row>
    <row r="49" spans="1:3" x14ac:dyDescent="0.25">
      <c r="A49" s="17">
        <v>4.7142857139999998</v>
      </c>
      <c r="B49" s="17">
        <v>5.3333333329999997</v>
      </c>
      <c r="C49" s="17">
        <v>5.5</v>
      </c>
    </row>
    <row r="50" spans="1:3" x14ac:dyDescent="0.25">
      <c r="A50" s="20">
        <v>2.1428571430000001</v>
      </c>
      <c r="B50" s="20">
        <v>4</v>
      </c>
      <c r="C50" s="20">
        <v>5.75</v>
      </c>
    </row>
    <row r="51" spans="1:3" x14ac:dyDescent="0.25">
      <c r="A51" s="17">
        <v>3.5714285710000002</v>
      </c>
      <c r="B51" s="17">
        <v>2.6666666669999999</v>
      </c>
      <c r="C51" s="17">
        <v>5</v>
      </c>
    </row>
    <row r="52" spans="1:3" x14ac:dyDescent="0.25">
      <c r="A52" s="20">
        <v>1.2857142859999999</v>
      </c>
      <c r="B52" s="20">
        <v>2.8333333330000001</v>
      </c>
      <c r="C52" s="20">
        <v>2.25</v>
      </c>
    </row>
    <row r="53" spans="1:3" x14ac:dyDescent="0.25">
      <c r="A53" s="17">
        <v>3.4285714289999998</v>
      </c>
      <c r="B53" s="17">
        <v>3.8333333330000001</v>
      </c>
      <c r="C53" s="17">
        <v>5.25</v>
      </c>
    </row>
    <row r="54" spans="1:3" x14ac:dyDescent="0.25">
      <c r="A54" s="20">
        <v>4.8571428570000004</v>
      </c>
      <c r="B54" s="20">
        <v>4.1666666670000003</v>
      </c>
      <c r="C54" s="20">
        <v>4.5</v>
      </c>
    </row>
    <row r="55" spans="1:3" x14ac:dyDescent="0.25">
      <c r="A55" s="17">
        <v>4.4285714289999998</v>
      </c>
      <c r="B55" s="17">
        <v>5</v>
      </c>
      <c r="C55" s="17">
        <v>4.5</v>
      </c>
    </row>
    <row r="56" spans="1:3" x14ac:dyDescent="0.25">
      <c r="A56" s="20">
        <v>3.8571428569999999</v>
      </c>
      <c r="B56" s="20">
        <v>4.8333333329999997</v>
      </c>
      <c r="C56" s="20">
        <v>4.25</v>
      </c>
    </row>
    <row r="57" spans="1:3" x14ac:dyDescent="0.25">
      <c r="A57" s="17">
        <v>3.4285714289999998</v>
      </c>
      <c r="B57" s="17">
        <v>2.6666666669999999</v>
      </c>
      <c r="C57" s="17">
        <v>5.25</v>
      </c>
    </row>
    <row r="58" spans="1:3" x14ac:dyDescent="0.25">
      <c r="A58" s="20">
        <v>3.8571428569999999</v>
      </c>
      <c r="B58" s="20">
        <v>3.3333333330000001</v>
      </c>
      <c r="C58" s="20">
        <v>4</v>
      </c>
    </row>
    <row r="59" spans="1:3" x14ac:dyDescent="0.25">
      <c r="A59" s="17">
        <v>5.5714285710000002</v>
      </c>
      <c r="B59" s="17">
        <v>4.6666666670000003</v>
      </c>
      <c r="C59" s="17">
        <v>4.25</v>
      </c>
    </row>
    <row r="60" spans="1:3" x14ac:dyDescent="0.25">
      <c r="A60" s="20">
        <v>3.8571428569999999</v>
      </c>
      <c r="B60" s="20">
        <v>3.3333333330000001</v>
      </c>
      <c r="C60" s="20">
        <v>4.25</v>
      </c>
    </row>
    <row r="61" spans="1:3" x14ac:dyDescent="0.25">
      <c r="A61" s="17">
        <v>3</v>
      </c>
      <c r="B61" s="17">
        <v>2.6666666669999999</v>
      </c>
      <c r="C61" s="17">
        <v>4</v>
      </c>
    </row>
    <row r="62" spans="1:3" x14ac:dyDescent="0.25">
      <c r="A62" s="20">
        <v>3.7142857139999998</v>
      </c>
      <c r="B62" s="20">
        <v>2.6666666669999999</v>
      </c>
      <c r="C62" s="20">
        <v>3</v>
      </c>
    </row>
    <row r="63" spans="1:3" x14ac:dyDescent="0.25">
      <c r="A63" s="17">
        <v>3.7142857139999998</v>
      </c>
      <c r="B63" s="17">
        <v>4.1666666670000003</v>
      </c>
      <c r="C63" s="17">
        <v>5.75</v>
      </c>
    </row>
    <row r="64" spans="1:3" x14ac:dyDescent="0.25">
      <c r="A64" s="20">
        <v>3.1428571430000001</v>
      </c>
      <c r="B64" s="20">
        <v>4.1666666670000003</v>
      </c>
      <c r="C64" s="20">
        <v>3.75</v>
      </c>
    </row>
    <row r="65" spans="1:3" x14ac:dyDescent="0.25">
      <c r="A65" s="17">
        <v>5</v>
      </c>
      <c r="B65" s="17">
        <v>4.3333333329999997</v>
      </c>
      <c r="C65" s="17">
        <v>5.5</v>
      </c>
    </row>
    <row r="66" spans="1:3" x14ac:dyDescent="0.25">
      <c r="A66" s="20">
        <v>3.1428571430000001</v>
      </c>
      <c r="B66" s="20">
        <v>3</v>
      </c>
      <c r="C66" s="20">
        <v>4.75</v>
      </c>
    </row>
    <row r="67" spans="1:3" x14ac:dyDescent="0.25">
      <c r="A67" s="17">
        <v>4</v>
      </c>
      <c r="B67" s="17">
        <v>3.1666666669999999</v>
      </c>
      <c r="C67" s="17">
        <v>5.5</v>
      </c>
    </row>
    <row r="68" spans="1:3" x14ac:dyDescent="0.25">
      <c r="A68" s="20">
        <v>4.2857142860000002</v>
      </c>
      <c r="B68" s="20">
        <v>3.8333333330000001</v>
      </c>
      <c r="C68" s="20">
        <v>5.75</v>
      </c>
    </row>
    <row r="69" spans="1:3" x14ac:dyDescent="0.25">
      <c r="A69" s="17">
        <v>4.7142857139999998</v>
      </c>
      <c r="B69" s="17">
        <v>3.8333333330000001</v>
      </c>
      <c r="C69" s="17">
        <v>5.25</v>
      </c>
    </row>
    <row r="70" spans="1:3" x14ac:dyDescent="0.25">
      <c r="A70" s="20">
        <v>5.4285714289999998</v>
      </c>
      <c r="B70" s="20">
        <v>5.1666666670000003</v>
      </c>
      <c r="C70" s="20">
        <v>5.75</v>
      </c>
    </row>
    <row r="71" spans="1:3" x14ac:dyDescent="0.25">
      <c r="A71" s="17">
        <v>2.5714285710000002</v>
      </c>
      <c r="B71" s="17">
        <v>2.1666666669999999</v>
      </c>
      <c r="C71" s="17">
        <v>4.5</v>
      </c>
    </row>
    <row r="72" spans="1:3" x14ac:dyDescent="0.25">
      <c r="A72" s="20">
        <v>5</v>
      </c>
      <c r="B72" s="20">
        <v>2.8333333330000001</v>
      </c>
      <c r="C72" s="20">
        <v>4.25</v>
      </c>
    </row>
    <row r="73" spans="1:3" x14ac:dyDescent="0.25">
      <c r="A73" s="17">
        <v>4.7142857139999998</v>
      </c>
      <c r="B73" s="17">
        <v>4.8333333329999997</v>
      </c>
      <c r="C73" s="17">
        <v>6</v>
      </c>
    </row>
    <row r="74" spans="1:3" x14ac:dyDescent="0.25">
      <c r="A74" s="20">
        <v>4.8571428570000004</v>
      </c>
      <c r="B74" s="20">
        <v>3.3333333330000001</v>
      </c>
      <c r="C74" s="20">
        <v>3</v>
      </c>
    </row>
    <row r="75" spans="1:3" x14ac:dyDescent="0.25">
      <c r="A75" s="17">
        <v>4.8571428570000004</v>
      </c>
      <c r="B75" s="17">
        <v>4.6666666670000003</v>
      </c>
      <c r="C75" s="17">
        <v>6</v>
      </c>
    </row>
    <row r="76" spans="1:3" x14ac:dyDescent="0.25">
      <c r="A76" s="20">
        <v>4.5714285710000002</v>
      </c>
      <c r="B76" s="20">
        <v>4.8333333329999997</v>
      </c>
      <c r="C76" s="20">
        <v>5.75</v>
      </c>
    </row>
    <row r="77" spans="1:3" x14ac:dyDescent="0.25">
      <c r="A77" s="17">
        <v>4.7142857139999998</v>
      </c>
      <c r="B77" s="17">
        <v>2.6666666669999999</v>
      </c>
      <c r="C77" s="17">
        <v>4.75</v>
      </c>
    </row>
    <row r="78" spans="1:3" x14ac:dyDescent="0.25">
      <c r="A78" s="20">
        <v>4.8571428570000004</v>
      </c>
      <c r="B78" s="20">
        <v>3.8333333330000001</v>
      </c>
      <c r="C78" s="20">
        <v>5.75</v>
      </c>
    </row>
    <row r="79" spans="1:3" x14ac:dyDescent="0.25">
      <c r="A79" s="17">
        <v>4.7142857139999998</v>
      </c>
      <c r="B79" s="17">
        <v>2.8333333330000001</v>
      </c>
      <c r="C79" s="17">
        <v>4</v>
      </c>
    </row>
    <row r="80" spans="1:3" x14ac:dyDescent="0.25">
      <c r="A80" s="20">
        <v>5.1428571429999996</v>
      </c>
      <c r="B80" s="20">
        <v>5.1666666670000003</v>
      </c>
      <c r="C80" s="20">
        <v>5.75</v>
      </c>
    </row>
    <row r="81" spans="1:3" x14ac:dyDescent="0.25">
      <c r="A81" s="17">
        <v>5.4285714289999998</v>
      </c>
      <c r="B81" s="17">
        <v>2.8333333330000001</v>
      </c>
      <c r="C81" s="17">
        <v>6</v>
      </c>
    </row>
    <row r="82" spans="1:3" x14ac:dyDescent="0.25">
      <c r="A82" s="20">
        <v>3.8571428569999999</v>
      </c>
      <c r="B82" s="20">
        <v>3.3333333330000001</v>
      </c>
      <c r="C82" s="20">
        <v>2</v>
      </c>
    </row>
    <row r="83" spans="1:3" x14ac:dyDescent="0.25">
      <c r="A83" s="17">
        <v>3.8571428569999999</v>
      </c>
      <c r="B83" s="17">
        <v>3</v>
      </c>
      <c r="C83" s="17">
        <v>5</v>
      </c>
    </row>
    <row r="84" spans="1:3" x14ac:dyDescent="0.25">
      <c r="A84" s="20">
        <v>5</v>
      </c>
      <c r="B84" s="20">
        <v>4.8333333329999997</v>
      </c>
      <c r="C84" s="20">
        <v>4.5</v>
      </c>
    </row>
    <row r="85" spans="1:3" x14ac:dyDescent="0.25">
      <c r="A85" s="17">
        <v>4.5714285710000002</v>
      </c>
      <c r="B85" s="17">
        <v>3.3333333330000001</v>
      </c>
      <c r="C85" s="17">
        <v>4.75</v>
      </c>
    </row>
    <row r="86" spans="1:3" x14ac:dyDescent="0.25">
      <c r="A86" s="20">
        <v>3</v>
      </c>
      <c r="B86" s="20">
        <v>3.1666666669999999</v>
      </c>
      <c r="C86" s="20">
        <v>3.5</v>
      </c>
    </row>
    <row r="87" spans="1:3" x14ac:dyDescent="0.25">
      <c r="A87" s="17">
        <v>2.8571428569999999</v>
      </c>
      <c r="B87" s="17">
        <v>4.3333333329999997</v>
      </c>
      <c r="C87" s="17">
        <v>3.5</v>
      </c>
    </row>
    <row r="88" spans="1:3" x14ac:dyDescent="0.25">
      <c r="A88" s="20">
        <v>2</v>
      </c>
      <c r="B88" s="20">
        <v>3.1666666669999999</v>
      </c>
      <c r="C88" s="20">
        <v>1.75</v>
      </c>
    </row>
    <row r="89" spans="1:3" x14ac:dyDescent="0.25">
      <c r="A89" s="17">
        <v>5</v>
      </c>
      <c r="B89" s="17">
        <v>5.6666666670000003</v>
      </c>
      <c r="C89" s="17">
        <v>5.75</v>
      </c>
    </row>
    <row r="90" spans="1:3" x14ac:dyDescent="0.25">
      <c r="A90" s="20">
        <v>4.4285714289999998</v>
      </c>
      <c r="B90" s="20">
        <v>3.3333333330000001</v>
      </c>
      <c r="C90" s="20">
        <v>4.75</v>
      </c>
    </row>
    <row r="91" spans="1:3" x14ac:dyDescent="0.25">
      <c r="A91" s="17">
        <v>5.2857142860000002</v>
      </c>
      <c r="B91" s="17">
        <v>3</v>
      </c>
      <c r="C91" s="17">
        <v>5.5</v>
      </c>
    </row>
    <row r="92" spans="1:3" x14ac:dyDescent="0.25">
      <c r="A92" s="20">
        <v>4.5714285710000002</v>
      </c>
      <c r="B92" s="20">
        <v>4.3333333329999997</v>
      </c>
      <c r="C92" s="20">
        <v>5</v>
      </c>
    </row>
    <row r="93" spans="1:3" x14ac:dyDescent="0.25">
      <c r="A93" s="17">
        <v>4.2857142860000002</v>
      </c>
      <c r="B93" s="17">
        <v>3.6666666669999999</v>
      </c>
      <c r="C93" s="17">
        <v>6</v>
      </c>
    </row>
    <row r="94" spans="1:3" x14ac:dyDescent="0.25">
      <c r="A94" s="20">
        <v>3.2857142860000002</v>
      </c>
      <c r="B94" s="20">
        <v>5.3333333329999997</v>
      </c>
      <c r="C94" s="20">
        <v>4.5</v>
      </c>
    </row>
    <row r="95" spans="1:3" x14ac:dyDescent="0.25">
      <c r="A95" s="17">
        <v>5.1428571429999996</v>
      </c>
      <c r="B95" s="17">
        <v>3.6666666669999999</v>
      </c>
      <c r="C95" s="17">
        <v>5</v>
      </c>
    </row>
    <row r="96" spans="1:3" x14ac:dyDescent="0.25">
      <c r="A96" s="20">
        <v>4.4285714289999998</v>
      </c>
      <c r="B96" s="20">
        <v>4.8333333329999997</v>
      </c>
      <c r="C96" s="20">
        <v>5</v>
      </c>
    </row>
    <row r="97" spans="1:3" x14ac:dyDescent="0.25">
      <c r="A97" s="17">
        <v>3.8571428569999999</v>
      </c>
      <c r="B97" s="17">
        <v>4.3333333329999997</v>
      </c>
      <c r="C97" s="17">
        <v>4.75</v>
      </c>
    </row>
    <row r="98" spans="1:3" x14ac:dyDescent="0.25">
      <c r="A98" s="20">
        <v>2.2857142860000002</v>
      </c>
      <c r="B98" s="20">
        <v>4</v>
      </c>
      <c r="C98" s="20">
        <v>3.75</v>
      </c>
    </row>
    <row r="99" spans="1:3" x14ac:dyDescent="0.25">
      <c r="A99" s="17">
        <v>5</v>
      </c>
      <c r="B99" s="17">
        <v>3.6666666669999999</v>
      </c>
      <c r="C99" s="17">
        <v>5.25</v>
      </c>
    </row>
    <row r="100" spans="1:3" x14ac:dyDescent="0.25">
      <c r="A100" s="20">
        <v>3.7142857139999998</v>
      </c>
      <c r="B100" s="20">
        <v>3</v>
      </c>
      <c r="C100" s="20">
        <v>5</v>
      </c>
    </row>
    <row r="101" spans="1:3" x14ac:dyDescent="0.25">
      <c r="A101" s="17">
        <v>3</v>
      </c>
      <c r="B101" s="17">
        <v>2.5</v>
      </c>
      <c r="C101" s="17">
        <v>4.5</v>
      </c>
    </row>
    <row r="102" spans="1:3" x14ac:dyDescent="0.25">
      <c r="A102" s="20">
        <v>3</v>
      </c>
      <c r="B102" s="20">
        <v>4.3333333329999997</v>
      </c>
      <c r="C102" s="20">
        <v>6</v>
      </c>
    </row>
    <row r="103" spans="1:3" x14ac:dyDescent="0.25">
      <c r="A103" s="17">
        <v>3.5714285710000002</v>
      </c>
      <c r="B103" s="17">
        <v>5</v>
      </c>
      <c r="C103" s="17">
        <v>5</v>
      </c>
    </row>
    <row r="104" spans="1:3" x14ac:dyDescent="0.25">
      <c r="A104" s="20">
        <v>4</v>
      </c>
      <c r="B104" s="20">
        <v>4.3333333329999997</v>
      </c>
      <c r="C104" s="20">
        <v>6</v>
      </c>
    </row>
    <row r="105" spans="1:3" x14ac:dyDescent="0.25">
      <c r="A105" s="17">
        <v>4.7142857139999998</v>
      </c>
      <c r="B105" s="17">
        <v>3.6666666669999999</v>
      </c>
      <c r="C105" s="17">
        <v>5.75</v>
      </c>
    </row>
    <row r="106" spans="1:3" x14ac:dyDescent="0.25">
      <c r="A106" s="20">
        <v>4.8571428570000004</v>
      </c>
      <c r="B106" s="20">
        <v>5</v>
      </c>
      <c r="C106" s="20">
        <v>4.75</v>
      </c>
    </row>
    <row r="107" spans="1:3" x14ac:dyDescent="0.25">
      <c r="A107" s="17">
        <v>4.5714285710000002</v>
      </c>
      <c r="B107" s="17">
        <v>1.6666666670000001</v>
      </c>
      <c r="C107" s="17">
        <v>4.75</v>
      </c>
    </row>
    <row r="108" spans="1:3" x14ac:dyDescent="0.25">
      <c r="A108" s="20">
        <v>4.8571428570000004</v>
      </c>
      <c r="B108" s="20">
        <v>5</v>
      </c>
      <c r="C108" s="20">
        <v>5.25</v>
      </c>
    </row>
    <row r="109" spans="1:3" x14ac:dyDescent="0.25">
      <c r="A109" s="17">
        <v>4.4285714289999998</v>
      </c>
      <c r="B109" s="17">
        <v>2.6666666669999999</v>
      </c>
      <c r="C109" s="17">
        <v>4.75</v>
      </c>
    </row>
    <row r="110" spans="1:3" x14ac:dyDescent="0.25">
      <c r="A110" s="20">
        <v>3.8571428569999999</v>
      </c>
      <c r="B110" s="20">
        <v>2.8333333330000001</v>
      </c>
      <c r="C110" s="20">
        <v>4.25</v>
      </c>
    </row>
    <row r="111" spans="1:3" x14ac:dyDescent="0.25">
      <c r="A111" s="17">
        <v>3.1428571430000001</v>
      </c>
      <c r="B111" s="17">
        <v>2.3333333330000001</v>
      </c>
      <c r="C111" s="17">
        <v>4</v>
      </c>
    </row>
    <row r="112" spans="1:3" x14ac:dyDescent="0.25">
      <c r="A112" s="20">
        <v>4</v>
      </c>
      <c r="B112" s="20">
        <v>1.6666666670000001</v>
      </c>
      <c r="C112" s="20">
        <v>6</v>
      </c>
    </row>
    <row r="113" spans="1:3" x14ac:dyDescent="0.25">
      <c r="A113" s="17">
        <v>3.8571428569999999</v>
      </c>
      <c r="B113" s="17">
        <v>2</v>
      </c>
      <c r="C113" s="17">
        <v>4</v>
      </c>
    </row>
    <row r="114" spans="1:3" x14ac:dyDescent="0.25">
      <c r="A114" s="20">
        <v>2.2857142860000002</v>
      </c>
      <c r="B114" s="20">
        <v>1.1666666670000001</v>
      </c>
      <c r="C114" s="20">
        <v>2</v>
      </c>
    </row>
    <row r="115" spans="1:3" x14ac:dyDescent="0.25">
      <c r="A115" s="17">
        <v>5.2857142860000002</v>
      </c>
      <c r="B115" s="17">
        <v>4.6666666670000003</v>
      </c>
      <c r="C115" s="17">
        <v>5.75</v>
      </c>
    </row>
    <row r="116" spans="1:3" x14ac:dyDescent="0.25">
      <c r="A116" s="20">
        <v>4.2857142860000002</v>
      </c>
      <c r="B116" s="20">
        <v>2.5</v>
      </c>
      <c r="C116" s="20">
        <v>5</v>
      </c>
    </row>
    <row r="117" spans="1:3" x14ac:dyDescent="0.25">
      <c r="A117" s="17">
        <v>4.4285714289999998</v>
      </c>
      <c r="B117" s="17">
        <v>2.6666666669999999</v>
      </c>
      <c r="C117" s="17">
        <v>4.5</v>
      </c>
    </row>
    <row r="118" spans="1:3" x14ac:dyDescent="0.25">
      <c r="A118" s="20">
        <v>4.8571428570000004</v>
      </c>
      <c r="B118" s="20">
        <v>4.6666666670000003</v>
      </c>
      <c r="C118" s="20">
        <v>4.5</v>
      </c>
    </row>
    <row r="119" spans="1:3" x14ac:dyDescent="0.25">
      <c r="A119" s="17">
        <v>4.7142857139999998</v>
      </c>
      <c r="B119" s="17">
        <v>3.6666666669999999</v>
      </c>
      <c r="C119" s="17">
        <v>3.25</v>
      </c>
    </row>
    <row r="120" spans="1:3" x14ac:dyDescent="0.25">
      <c r="A120" s="20">
        <v>5</v>
      </c>
      <c r="B120" s="20">
        <v>3.5</v>
      </c>
      <c r="C120" s="20">
        <v>5</v>
      </c>
    </row>
    <row r="121" spans="1:3" x14ac:dyDescent="0.25">
      <c r="A121" s="17">
        <v>3.5714285710000002</v>
      </c>
      <c r="B121" s="17">
        <v>3.8333333330000001</v>
      </c>
      <c r="C121" s="17">
        <v>4.5</v>
      </c>
    </row>
    <row r="122" spans="1:3" x14ac:dyDescent="0.25">
      <c r="A122" s="20">
        <v>4.1428571429999996</v>
      </c>
      <c r="B122" s="20">
        <v>3.3333333330000001</v>
      </c>
      <c r="C122" s="20">
        <v>3.75</v>
      </c>
    </row>
    <row r="123" spans="1:3" x14ac:dyDescent="0.25">
      <c r="A123" s="17">
        <v>1.8571428569999999</v>
      </c>
      <c r="B123" s="17">
        <v>3.1666666669999999</v>
      </c>
      <c r="C123" s="17">
        <v>2</v>
      </c>
    </row>
    <row r="124" spans="1:3" x14ac:dyDescent="0.25">
      <c r="A124" s="20">
        <v>5.2857142860000002</v>
      </c>
      <c r="B124" s="20">
        <v>3.5</v>
      </c>
      <c r="C124" s="20">
        <v>4.25</v>
      </c>
    </row>
    <row r="125" spans="1:3" x14ac:dyDescent="0.25">
      <c r="A125" s="17">
        <v>4.4285714289999998</v>
      </c>
      <c r="B125" s="17">
        <v>3</v>
      </c>
      <c r="C125" s="17">
        <v>5.75</v>
      </c>
    </row>
    <row r="126" spans="1:3" x14ac:dyDescent="0.25">
      <c r="A126" s="20">
        <v>2</v>
      </c>
      <c r="B126" s="20">
        <v>3.1666666669999999</v>
      </c>
      <c r="C126" s="20">
        <v>2.5</v>
      </c>
    </row>
    <row r="127" spans="1:3" x14ac:dyDescent="0.25">
      <c r="A127" s="17">
        <v>4.1428571429999996</v>
      </c>
      <c r="B127" s="17">
        <v>4.3333333329999997</v>
      </c>
      <c r="C127" s="17">
        <v>4.5</v>
      </c>
    </row>
    <row r="128" spans="1:3" x14ac:dyDescent="0.25">
      <c r="A128" s="20">
        <v>2.4285714289999998</v>
      </c>
      <c r="B128" s="20">
        <v>3.1666666669999999</v>
      </c>
      <c r="C128" s="20">
        <v>5</v>
      </c>
    </row>
    <row r="129" spans="1:3" x14ac:dyDescent="0.25">
      <c r="A129" s="17">
        <v>4.1428571429999996</v>
      </c>
      <c r="B129" s="17">
        <v>4.6666666670000003</v>
      </c>
      <c r="C129" s="17">
        <v>4.75</v>
      </c>
    </row>
    <row r="130" spans="1:3" x14ac:dyDescent="0.25">
      <c r="A130" s="20">
        <v>4.5714285710000002</v>
      </c>
      <c r="B130" s="20">
        <v>3.3333333330000001</v>
      </c>
      <c r="C130" s="20">
        <v>3.75</v>
      </c>
    </row>
    <row r="131" spans="1:3" x14ac:dyDescent="0.25">
      <c r="A131" s="17">
        <v>4.8571428570000004</v>
      </c>
      <c r="B131" s="17">
        <v>4.3333333329999997</v>
      </c>
      <c r="C131" s="17">
        <v>4.75</v>
      </c>
    </row>
    <row r="132" spans="1:3" x14ac:dyDescent="0.25">
      <c r="A132" s="20">
        <v>4.1428571429999996</v>
      </c>
      <c r="B132" s="20">
        <v>3.3333333330000001</v>
      </c>
      <c r="C132" s="20">
        <v>5</v>
      </c>
    </row>
    <row r="133" spans="1:3" x14ac:dyDescent="0.25">
      <c r="A133" s="17">
        <v>3.8571428569999999</v>
      </c>
      <c r="B133" s="17">
        <v>2.1666666669999999</v>
      </c>
      <c r="C133" s="17">
        <v>5.25</v>
      </c>
    </row>
    <row r="134" spans="1:3" x14ac:dyDescent="0.25">
      <c r="A134" s="20">
        <v>5.4285714289999998</v>
      </c>
      <c r="B134" s="20">
        <v>5.3333333329999997</v>
      </c>
      <c r="C134" s="20">
        <v>6</v>
      </c>
    </row>
    <row r="135" spans="1:3" x14ac:dyDescent="0.25">
      <c r="A135" s="17">
        <v>3.8571428569999999</v>
      </c>
      <c r="B135" s="17">
        <v>3.3333333330000001</v>
      </c>
      <c r="C135" s="17">
        <v>4.75</v>
      </c>
    </row>
    <row r="136" spans="1:3" x14ac:dyDescent="0.25">
      <c r="A136" s="20">
        <v>2.5714285710000002</v>
      </c>
      <c r="B136" s="20">
        <v>2.1666666669999999</v>
      </c>
      <c r="C136" s="20">
        <v>1.75</v>
      </c>
    </row>
    <row r="137" spans="1:3" x14ac:dyDescent="0.25">
      <c r="A137" s="17">
        <v>2.5714285710000002</v>
      </c>
      <c r="B137" s="17">
        <v>3.8333333330000001</v>
      </c>
      <c r="C137" s="17">
        <v>3.5</v>
      </c>
    </row>
    <row r="138" spans="1:3" x14ac:dyDescent="0.25">
      <c r="A138" s="20">
        <v>2.7142857139999998</v>
      </c>
      <c r="B138" s="20">
        <v>3</v>
      </c>
      <c r="C138" s="20">
        <v>3.5</v>
      </c>
    </row>
    <row r="139" spans="1:3" x14ac:dyDescent="0.25">
      <c r="A139" s="17">
        <v>4.5714285710000002</v>
      </c>
      <c r="B139" s="17">
        <v>3.3333333330000001</v>
      </c>
      <c r="C139" s="17">
        <v>4.75</v>
      </c>
    </row>
    <row r="140" spans="1:3" x14ac:dyDescent="0.25">
      <c r="A140" s="20">
        <v>5.2857142860000002</v>
      </c>
      <c r="B140" s="20">
        <v>3.3333333330000001</v>
      </c>
      <c r="C140" s="20">
        <v>4.75</v>
      </c>
    </row>
    <row r="141" spans="1:3" x14ac:dyDescent="0.25">
      <c r="A141" s="17">
        <v>5.5714285710000002</v>
      </c>
      <c r="B141" s="17">
        <v>4.3333333329999997</v>
      </c>
      <c r="C141" s="17">
        <v>5.75</v>
      </c>
    </row>
    <row r="142" spans="1:3" x14ac:dyDescent="0.25">
      <c r="A142" s="20">
        <v>4.2857142860000002</v>
      </c>
      <c r="B142" s="20">
        <v>4.3333333329999997</v>
      </c>
      <c r="C142" s="20">
        <v>5</v>
      </c>
    </row>
    <row r="143" spans="1:3" x14ac:dyDescent="0.25">
      <c r="A143" s="17">
        <v>3.8571428569999999</v>
      </c>
      <c r="B143" s="17">
        <v>2.1666666669999999</v>
      </c>
      <c r="C143" s="17">
        <v>4.75</v>
      </c>
    </row>
    <row r="144" spans="1:3" x14ac:dyDescent="0.25">
      <c r="A144" s="20">
        <v>3.5714285710000002</v>
      </c>
      <c r="B144" s="20">
        <v>3.8333333330000001</v>
      </c>
      <c r="C144" s="20">
        <v>5.25</v>
      </c>
    </row>
    <row r="145" spans="1:3" x14ac:dyDescent="0.25">
      <c r="A145" s="17">
        <v>2.1428571430000001</v>
      </c>
      <c r="B145" s="17">
        <v>2</v>
      </c>
      <c r="C145" s="17">
        <v>1</v>
      </c>
    </row>
    <row r="146" spans="1:3" x14ac:dyDescent="0.25">
      <c r="A146" s="20">
        <v>4.1428571429999996</v>
      </c>
      <c r="B146" s="20">
        <v>3.6666666669999999</v>
      </c>
      <c r="C146" s="20">
        <v>3.5</v>
      </c>
    </row>
    <row r="147" spans="1:3" x14ac:dyDescent="0.25">
      <c r="A147" s="17">
        <v>5.1428571429999996</v>
      </c>
      <c r="B147" s="17">
        <v>5.3333333329999997</v>
      </c>
      <c r="C147" s="17">
        <v>5.75</v>
      </c>
    </row>
    <row r="148" spans="1:3" x14ac:dyDescent="0.25">
      <c r="A148" s="20">
        <v>5.1428571429999996</v>
      </c>
      <c r="B148" s="20">
        <v>4</v>
      </c>
      <c r="C148" s="20">
        <v>6</v>
      </c>
    </row>
    <row r="149" spans="1:3" x14ac:dyDescent="0.25">
      <c r="A149" s="17">
        <v>4.5714285710000002</v>
      </c>
      <c r="B149" s="17">
        <v>4.3333333329999997</v>
      </c>
      <c r="C149" s="17">
        <v>6</v>
      </c>
    </row>
    <row r="150" spans="1:3" x14ac:dyDescent="0.25">
      <c r="A150" s="20">
        <v>3.5714285710000002</v>
      </c>
      <c r="B150" s="20">
        <v>4</v>
      </c>
      <c r="C150" s="20">
        <v>4.75</v>
      </c>
    </row>
    <row r="151" spans="1:3" x14ac:dyDescent="0.25">
      <c r="A151" s="17">
        <v>1.428571429</v>
      </c>
      <c r="B151" s="17">
        <v>3</v>
      </c>
      <c r="C151" s="17">
        <v>1.75</v>
      </c>
    </row>
    <row r="152" spans="1:3" x14ac:dyDescent="0.25">
      <c r="A152" s="20">
        <v>2.5714285710000002</v>
      </c>
      <c r="B152" s="20">
        <v>4.6666666670000003</v>
      </c>
      <c r="C152" s="20">
        <v>2.75</v>
      </c>
    </row>
    <row r="153" spans="1:3" x14ac:dyDescent="0.25">
      <c r="A153" s="17">
        <v>5</v>
      </c>
      <c r="B153" s="17">
        <v>3.5</v>
      </c>
      <c r="C153" s="17">
        <v>5.25</v>
      </c>
    </row>
    <row r="154" spans="1:3" x14ac:dyDescent="0.25">
      <c r="A154" s="20">
        <v>4.4285714289999998</v>
      </c>
      <c r="B154" s="20">
        <v>3.6666666669999999</v>
      </c>
      <c r="C154" s="20">
        <v>4.5</v>
      </c>
    </row>
    <row r="155" spans="1:3" x14ac:dyDescent="0.25">
      <c r="A155" s="17">
        <v>4.1428571429999996</v>
      </c>
      <c r="B155" s="17">
        <v>5</v>
      </c>
      <c r="C155" s="17">
        <v>5.5</v>
      </c>
    </row>
    <row r="156" spans="1:3" x14ac:dyDescent="0.25">
      <c r="A156" s="20">
        <v>1.7142857140000001</v>
      </c>
      <c r="B156" s="20">
        <v>2.8333333330000001</v>
      </c>
      <c r="C156" s="20">
        <v>5.25</v>
      </c>
    </row>
    <row r="157" spans="1:3" x14ac:dyDescent="0.25">
      <c r="A157" s="17">
        <v>5.2857142860000002</v>
      </c>
      <c r="B157" s="17">
        <v>3.8333333330000001</v>
      </c>
      <c r="C157" s="17">
        <v>3.75</v>
      </c>
    </row>
    <row r="158" spans="1:3" x14ac:dyDescent="0.25">
      <c r="A158" s="20">
        <v>3.5714285710000002</v>
      </c>
      <c r="B158" s="20">
        <v>3.3333333330000001</v>
      </c>
      <c r="C158" s="20">
        <v>4.25</v>
      </c>
    </row>
    <row r="159" spans="1:3" x14ac:dyDescent="0.25">
      <c r="A159" s="17">
        <v>4.4285714289999998</v>
      </c>
      <c r="B159" s="17">
        <v>4</v>
      </c>
      <c r="C159" s="17">
        <v>5</v>
      </c>
    </row>
    <row r="160" spans="1:3" x14ac:dyDescent="0.25">
      <c r="A160" s="20">
        <v>5</v>
      </c>
      <c r="B160" s="20">
        <v>2.6666666669999999</v>
      </c>
      <c r="C160" s="20">
        <v>3.75</v>
      </c>
    </row>
    <row r="161" spans="1:3" x14ac:dyDescent="0.25">
      <c r="A161" s="17">
        <v>4.8571428570000004</v>
      </c>
      <c r="B161" s="17">
        <v>3.5</v>
      </c>
      <c r="C161" s="17">
        <v>6</v>
      </c>
    </row>
    <row r="162" spans="1:3" x14ac:dyDescent="0.25">
      <c r="A162" s="20">
        <v>4</v>
      </c>
      <c r="B162" s="20">
        <v>3.1666666669999999</v>
      </c>
      <c r="C162" s="20">
        <v>5</v>
      </c>
    </row>
    <row r="163" spans="1:3" x14ac:dyDescent="0.25">
      <c r="A163" s="17">
        <v>2.5714285710000002</v>
      </c>
      <c r="B163" s="17">
        <v>3.5</v>
      </c>
      <c r="C163" s="17">
        <v>5</v>
      </c>
    </row>
    <row r="164" spans="1:3" x14ac:dyDescent="0.25">
      <c r="A164" s="20">
        <v>5.2857142860000002</v>
      </c>
      <c r="B164" s="20">
        <v>4.3333333329999997</v>
      </c>
      <c r="C164" s="20">
        <v>5.25</v>
      </c>
    </row>
    <row r="165" spans="1:3" x14ac:dyDescent="0.25">
      <c r="A165" s="17">
        <v>2</v>
      </c>
      <c r="B165" s="17">
        <v>2.8333333330000001</v>
      </c>
      <c r="C165" s="17">
        <v>3.25</v>
      </c>
    </row>
    <row r="166" spans="1:3" x14ac:dyDescent="0.25">
      <c r="A166" s="20">
        <v>2.8571428569999999</v>
      </c>
      <c r="B166" s="20">
        <v>2.5</v>
      </c>
      <c r="C166" s="20">
        <v>4</v>
      </c>
    </row>
    <row r="167" spans="1:3" x14ac:dyDescent="0.25">
      <c r="A167" s="17">
        <v>4.1428571429999996</v>
      </c>
      <c r="B167" s="17">
        <v>3.5</v>
      </c>
      <c r="C167" s="17">
        <v>4.75</v>
      </c>
    </row>
    <row r="168" spans="1:3" x14ac:dyDescent="0.25">
      <c r="A168" s="20">
        <v>4.5714285710000002</v>
      </c>
      <c r="B168" s="20">
        <v>4.6666666670000003</v>
      </c>
      <c r="C168" s="20">
        <v>5.5</v>
      </c>
    </row>
    <row r="169" spans="1:3" x14ac:dyDescent="0.25">
      <c r="A169" s="17">
        <v>4.1428571429999996</v>
      </c>
      <c r="B169" s="17">
        <v>2.6666666669999999</v>
      </c>
      <c r="C169" s="17">
        <v>4.5</v>
      </c>
    </row>
    <row r="170" spans="1:3" x14ac:dyDescent="0.25">
      <c r="A170" s="20">
        <v>4.4285714289999998</v>
      </c>
      <c r="B170" s="20">
        <v>3.8333333330000001</v>
      </c>
      <c r="C170" s="20">
        <v>4.75</v>
      </c>
    </row>
    <row r="171" spans="1:3" x14ac:dyDescent="0.25">
      <c r="A171" s="17">
        <v>4.1428571429999996</v>
      </c>
      <c r="B171" s="17">
        <v>4.8333333329999997</v>
      </c>
      <c r="C171" s="17">
        <v>6</v>
      </c>
    </row>
    <row r="172" spans="1:3" x14ac:dyDescent="0.25">
      <c r="A172" s="20">
        <v>4.5714285710000002</v>
      </c>
      <c r="B172" s="20">
        <v>3.8333333330000001</v>
      </c>
      <c r="C172" s="20">
        <v>5.5</v>
      </c>
    </row>
    <row r="173" spans="1:3" x14ac:dyDescent="0.25">
      <c r="A173" s="17">
        <v>3.2857142860000002</v>
      </c>
      <c r="B173" s="17">
        <v>4.3333333329999997</v>
      </c>
      <c r="C173" s="17">
        <v>5.25</v>
      </c>
    </row>
    <row r="174" spans="1:3" x14ac:dyDescent="0.25">
      <c r="A174" s="20">
        <v>4.2857142860000002</v>
      </c>
      <c r="B174" s="20">
        <v>4.5</v>
      </c>
      <c r="C174" s="20">
        <v>5.5</v>
      </c>
    </row>
    <row r="175" spans="1:3" x14ac:dyDescent="0.25">
      <c r="A175" s="17">
        <v>4.5714285710000002</v>
      </c>
      <c r="B175" s="17">
        <v>4.3333333329999997</v>
      </c>
      <c r="C175" s="17">
        <v>4.5</v>
      </c>
    </row>
    <row r="176" spans="1:3" x14ac:dyDescent="0.25">
      <c r="A176" s="20">
        <v>4.4285714289999998</v>
      </c>
      <c r="B176" s="20">
        <v>4.5</v>
      </c>
      <c r="C176" s="20">
        <v>4.5</v>
      </c>
    </row>
    <row r="177" spans="1:3" x14ac:dyDescent="0.25">
      <c r="A177" s="17">
        <v>3.4285714289999998</v>
      </c>
      <c r="B177" s="17">
        <v>3.6666666669999999</v>
      </c>
      <c r="C177" s="17">
        <v>4.75</v>
      </c>
    </row>
    <row r="178" spans="1:3" x14ac:dyDescent="0.25">
      <c r="A178" s="20">
        <v>4.4285714289999998</v>
      </c>
      <c r="B178" s="20">
        <v>4.6666666670000003</v>
      </c>
      <c r="C178" s="20">
        <v>6</v>
      </c>
    </row>
    <row r="179" spans="1:3" x14ac:dyDescent="0.25">
      <c r="A179" s="17">
        <v>4.1428571429999996</v>
      </c>
      <c r="B179" s="17">
        <v>3</v>
      </c>
      <c r="C179" s="17">
        <v>4.5</v>
      </c>
    </row>
    <row r="180" spans="1:3" x14ac:dyDescent="0.25">
      <c r="A180" s="20">
        <v>3.2857142860000002</v>
      </c>
      <c r="B180" s="20">
        <v>4.5</v>
      </c>
      <c r="C180" s="20">
        <v>5</v>
      </c>
    </row>
    <row r="181" spans="1:3" x14ac:dyDescent="0.25">
      <c r="A181" s="17">
        <v>5.7142857139999998</v>
      </c>
      <c r="B181" s="17">
        <v>5</v>
      </c>
      <c r="C181" s="17">
        <v>6</v>
      </c>
    </row>
    <row r="182" spans="1:3" x14ac:dyDescent="0.25">
      <c r="A182" s="20">
        <v>4.1428571429999996</v>
      </c>
      <c r="B182" s="20">
        <v>4.1666666670000003</v>
      </c>
      <c r="C182" s="20">
        <v>4.75</v>
      </c>
    </row>
    <row r="183" spans="1:3" x14ac:dyDescent="0.25">
      <c r="A183" s="17">
        <v>2.8571428569999999</v>
      </c>
      <c r="B183" s="17">
        <v>2.1666666669999999</v>
      </c>
      <c r="C183" s="17">
        <v>2.5</v>
      </c>
    </row>
    <row r="184" spans="1:3" x14ac:dyDescent="0.25">
      <c r="A184" s="20">
        <v>3.4285714289999998</v>
      </c>
      <c r="B184" s="20">
        <v>2.1666666669999999</v>
      </c>
      <c r="C184" s="20">
        <v>4.75</v>
      </c>
    </row>
    <row r="185" spans="1:3" x14ac:dyDescent="0.25">
      <c r="A185" s="17">
        <v>5.1428571429999996</v>
      </c>
      <c r="B185" s="17">
        <v>5.6666666670000003</v>
      </c>
      <c r="C185" s="17">
        <v>6</v>
      </c>
    </row>
    <row r="186" spans="1:3" x14ac:dyDescent="0.25">
      <c r="A186" s="20">
        <v>4.7142857139999998</v>
      </c>
      <c r="B186" s="20">
        <v>4.6666666670000003</v>
      </c>
      <c r="C186" s="20">
        <v>5</v>
      </c>
    </row>
    <row r="187" spans="1:3" x14ac:dyDescent="0.25">
      <c r="A187" s="17">
        <v>2.5714285710000002</v>
      </c>
      <c r="B187" s="17">
        <v>2.8333333330000001</v>
      </c>
      <c r="C187" s="17">
        <v>2.25</v>
      </c>
    </row>
    <row r="188" spans="1:3" x14ac:dyDescent="0.25">
      <c r="A188" s="20">
        <v>4.7142857139999998</v>
      </c>
      <c r="B188" s="20">
        <v>4.8333333329999997</v>
      </c>
      <c r="C188" s="20">
        <v>5</v>
      </c>
    </row>
    <row r="189" spans="1:3" x14ac:dyDescent="0.25">
      <c r="A189" s="17">
        <v>4.8571428570000004</v>
      </c>
      <c r="B189" s="17">
        <v>2.6666666669999999</v>
      </c>
      <c r="C189" s="17">
        <v>4.25</v>
      </c>
    </row>
    <row r="190" spans="1:3" x14ac:dyDescent="0.25">
      <c r="A190" s="20">
        <v>3.5714285710000002</v>
      </c>
      <c r="B190" s="20">
        <v>3.8333333330000001</v>
      </c>
      <c r="C190" s="20">
        <v>5.25</v>
      </c>
    </row>
    <row r="191" spans="1:3" x14ac:dyDescent="0.25">
      <c r="A191" s="17">
        <v>3.7142857139999998</v>
      </c>
      <c r="B191" s="17">
        <v>1.8333333329999999</v>
      </c>
      <c r="C191" s="17">
        <v>4.5</v>
      </c>
    </row>
    <row r="192" spans="1:3" x14ac:dyDescent="0.25">
      <c r="A192" s="20">
        <v>4.8571428570000004</v>
      </c>
      <c r="B192" s="20">
        <v>3.3333333330000001</v>
      </c>
      <c r="C192" s="20">
        <v>4.5</v>
      </c>
    </row>
    <row r="193" spans="1:3" x14ac:dyDescent="0.25">
      <c r="A193" s="17">
        <v>4.2857142860000002</v>
      </c>
      <c r="B193" s="17">
        <v>4.6666666670000003</v>
      </c>
      <c r="C193" s="17">
        <v>5.75</v>
      </c>
    </row>
    <row r="194" spans="1:3" x14ac:dyDescent="0.25">
      <c r="A194" s="20">
        <v>4.4285714289999998</v>
      </c>
      <c r="B194" s="20">
        <v>3.1666666669999999</v>
      </c>
      <c r="C194" s="20">
        <v>4.75</v>
      </c>
    </row>
    <row r="195" spans="1:3" x14ac:dyDescent="0.25">
      <c r="A195" s="17">
        <v>4.7142857139999998</v>
      </c>
      <c r="B195" s="17">
        <v>3.6666666669999999</v>
      </c>
      <c r="C195" s="17">
        <v>4.5</v>
      </c>
    </row>
    <row r="196" spans="1:3" x14ac:dyDescent="0.25">
      <c r="A196" s="20">
        <v>4.2857142860000002</v>
      </c>
      <c r="B196" s="20">
        <v>3</v>
      </c>
      <c r="C196" s="20">
        <v>5</v>
      </c>
    </row>
    <row r="197" spans="1:3" x14ac:dyDescent="0.25">
      <c r="A197" s="17">
        <v>3.4285714289999998</v>
      </c>
      <c r="B197" s="17">
        <v>4.5</v>
      </c>
      <c r="C197" s="17">
        <v>4.25</v>
      </c>
    </row>
    <row r="198" spans="1:3" x14ac:dyDescent="0.25">
      <c r="A198" s="20">
        <v>4.5714285710000002</v>
      </c>
      <c r="B198" s="20">
        <v>2.5</v>
      </c>
      <c r="C198" s="20">
        <v>4.5</v>
      </c>
    </row>
    <row r="199" spans="1:3" x14ac:dyDescent="0.25">
      <c r="A199" s="17">
        <v>4.7142857139999998</v>
      </c>
      <c r="B199" s="17">
        <v>3</v>
      </c>
      <c r="C199" s="17">
        <v>4.75</v>
      </c>
    </row>
    <row r="200" spans="1:3" x14ac:dyDescent="0.25">
      <c r="A200" s="20">
        <v>5.1428571429999996</v>
      </c>
      <c r="B200" s="20">
        <v>4.6666666670000003</v>
      </c>
      <c r="C200" s="20">
        <v>4.5</v>
      </c>
    </row>
    <row r="201" spans="1:3" x14ac:dyDescent="0.25">
      <c r="A201" s="17">
        <v>3.5714285710000002</v>
      </c>
      <c r="B201" s="17">
        <v>2.8333333330000001</v>
      </c>
      <c r="C201" s="17">
        <v>4</v>
      </c>
    </row>
    <row r="202" spans="1:3" x14ac:dyDescent="0.25">
      <c r="A202" s="20">
        <v>4.4285714289999998</v>
      </c>
      <c r="B202" s="20">
        <v>5</v>
      </c>
      <c r="C202" s="20">
        <v>5.25</v>
      </c>
    </row>
    <row r="203" spans="1:3" x14ac:dyDescent="0.25">
      <c r="A203" s="17">
        <v>3.8571428569999999</v>
      </c>
      <c r="B203" s="17">
        <v>3.8333333330000001</v>
      </c>
      <c r="C203" s="17">
        <v>5</v>
      </c>
    </row>
    <row r="204" spans="1:3" x14ac:dyDescent="0.25">
      <c r="A204" s="20">
        <v>4.5714285710000002</v>
      </c>
      <c r="B204" s="20">
        <v>4.3333333329999997</v>
      </c>
      <c r="C204" s="20">
        <v>5.25</v>
      </c>
    </row>
    <row r="205" spans="1:3" x14ac:dyDescent="0.25">
      <c r="A205" s="17">
        <v>5.1428571429999996</v>
      </c>
      <c r="B205" s="17">
        <v>2.5</v>
      </c>
      <c r="C205" s="17">
        <v>4.75</v>
      </c>
    </row>
    <row r="206" spans="1:3" x14ac:dyDescent="0.25">
      <c r="A206" s="20">
        <v>4.7142857139999998</v>
      </c>
      <c r="B206" s="20">
        <v>4.5</v>
      </c>
      <c r="C206" s="20">
        <v>6</v>
      </c>
    </row>
    <row r="207" spans="1:3" x14ac:dyDescent="0.25">
      <c r="A207" s="17">
        <v>3.7142857139999998</v>
      </c>
      <c r="B207" s="17">
        <v>2.6666666669999999</v>
      </c>
      <c r="C207" s="17">
        <v>4</v>
      </c>
    </row>
    <row r="208" spans="1:3" x14ac:dyDescent="0.25">
      <c r="A208" s="20">
        <v>3.2857142860000002</v>
      </c>
      <c r="B208" s="20">
        <v>3.5</v>
      </c>
      <c r="C208" s="20">
        <v>4.25</v>
      </c>
    </row>
    <row r="209" spans="1:3" x14ac:dyDescent="0.25">
      <c r="A209" s="17">
        <v>4.5714285710000002</v>
      </c>
      <c r="B209" s="17">
        <v>3.3333333330000001</v>
      </c>
      <c r="C209" s="17">
        <v>5</v>
      </c>
    </row>
    <row r="210" spans="1:3" x14ac:dyDescent="0.25">
      <c r="A210" s="20">
        <v>5.1428571429999996</v>
      </c>
      <c r="B210" s="20">
        <v>5.1666666670000003</v>
      </c>
      <c r="C210" s="20">
        <v>5.5</v>
      </c>
    </row>
    <row r="211" spans="1:3" x14ac:dyDescent="0.25">
      <c r="A211" s="17">
        <v>4</v>
      </c>
      <c r="B211" s="17">
        <v>3.3333333330000001</v>
      </c>
      <c r="C211" s="17">
        <v>5.25</v>
      </c>
    </row>
    <row r="212" spans="1:3" x14ac:dyDescent="0.25">
      <c r="A212" s="20">
        <v>5.4285714289999998</v>
      </c>
      <c r="B212" s="20">
        <v>4.1666666670000003</v>
      </c>
      <c r="C212" s="20">
        <v>6</v>
      </c>
    </row>
    <row r="213" spans="1:3" x14ac:dyDescent="0.25">
      <c r="A213" s="17">
        <v>2.7142857139999998</v>
      </c>
      <c r="B213" s="17">
        <v>3.1666666669999999</v>
      </c>
      <c r="C213" s="17">
        <v>5</v>
      </c>
    </row>
    <row r="214" spans="1:3" x14ac:dyDescent="0.25">
      <c r="A214" s="20">
        <v>5</v>
      </c>
      <c r="B214" s="20">
        <v>2.5</v>
      </c>
      <c r="C214" s="20">
        <v>6</v>
      </c>
    </row>
    <row r="215" spans="1:3" x14ac:dyDescent="0.25">
      <c r="A215" s="17">
        <v>5.2857142860000002</v>
      </c>
      <c r="B215" s="17">
        <v>4</v>
      </c>
      <c r="C215" s="17">
        <v>6</v>
      </c>
    </row>
    <row r="216" spans="1:3" x14ac:dyDescent="0.25">
      <c r="A216" s="20">
        <v>3.7142857139999998</v>
      </c>
      <c r="B216" s="20">
        <v>2.8333333330000001</v>
      </c>
      <c r="C216" s="20">
        <v>5</v>
      </c>
    </row>
    <row r="217" spans="1:3" x14ac:dyDescent="0.25">
      <c r="A217" s="17">
        <v>4.5714285710000002</v>
      </c>
      <c r="B217" s="17">
        <v>3.6666666669999999</v>
      </c>
      <c r="C217" s="17">
        <v>4.75</v>
      </c>
    </row>
    <row r="218" spans="1:3" x14ac:dyDescent="0.25">
      <c r="A218" s="20">
        <v>5.8571428570000004</v>
      </c>
      <c r="B218" s="20">
        <v>4.1666666670000003</v>
      </c>
      <c r="C218" s="20">
        <v>5</v>
      </c>
    </row>
    <row r="219" spans="1:3" x14ac:dyDescent="0.25">
      <c r="A219" s="17">
        <v>5.1428571429999996</v>
      </c>
      <c r="B219" s="17">
        <v>3.6666666669999999</v>
      </c>
      <c r="C219" s="17">
        <v>5.75</v>
      </c>
    </row>
    <row r="220" spans="1:3" x14ac:dyDescent="0.25">
      <c r="A220" s="23">
        <v>5.5714285710000002</v>
      </c>
      <c r="B220" s="23">
        <v>2.5</v>
      </c>
      <c r="C220" s="23">
        <v>6</v>
      </c>
    </row>
  </sheetData>
  <pageMargins left="0.7" right="0.7" top="0.78740157499999996" bottom="0.78740157499999996"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0912D-693D-431D-B164-19AEA2F86A39}">
  <dimension ref="A1:S222"/>
  <sheetViews>
    <sheetView zoomScale="85" zoomScaleNormal="85" workbookViewId="0">
      <selection activeCell="C8" sqref="C8"/>
    </sheetView>
  </sheetViews>
  <sheetFormatPr baseColWidth="10" defaultRowHeight="15" x14ac:dyDescent="0.25"/>
  <cols>
    <col min="3" max="3" width="13" customWidth="1"/>
    <col min="4" max="4" width="11.42578125" customWidth="1"/>
    <col min="5" max="6" width="10.85546875" style="1" customWidth="1"/>
    <col min="7" max="7" width="10.85546875" customWidth="1"/>
    <col min="8" max="8" width="7" customWidth="1"/>
    <col min="11" max="11" width="13" customWidth="1"/>
    <col min="13" max="14" width="10.85546875" style="1" customWidth="1"/>
    <col min="15" max="15" width="10.85546875" customWidth="1"/>
    <col min="17" max="17" width="26.5703125" customWidth="1"/>
    <col min="18" max="18" width="12.28515625" bestFit="1" customWidth="1"/>
  </cols>
  <sheetData>
    <row r="1" spans="1:19" x14ac:dyDescent="0.25">
      <c r="A1" s="3" t="s">
        <v>69</v>
      </c>
      <c r="I1" s="3" t="s">
        <v>70</v>
      </c>
    </row>
    <row r="3" spans="1:19" s="2" customFormat="1" x14ac:dyDescent="0.25">
      <c r="A3" s="11" t="s">
        <v>0</v>
      </c>
      <c r="B3" s="11" t="s">
        <v>1</v>
      </c>
      <c r="C3" s="11" t="s">
        <v>3</v>
      </c>
      <c r="D3" s="11" t="s">
        <v>2</v>
      </c>
      <c r="E3" s="11" t="s">
        <v>11</v>
      </c>
      <c r="F3" s="11" t="s">
        <v>18</v>
      </c>
      <c r="G3" s="11" t="s">
        <v>23</v>
      </c>
      <c r="I3" s="11" t="s">
        <v>0</v>
      </c>
      <c r="J3" s="11" t="s">
        <v>1</v>
      </c>
      <c r="K3" s="11" t="s">
        <v>3</v>
      </c>
      <c r="L3" s="11" t="s">
        <v>2</v>
      </c>
      <c r="M3" s="11" t="s">
        <v>11</v>
      </c>
      <c r="N3" s="11" t="s">
        <v>18</v>
      </c>
      <c r="O3" s="11" t="s">
        <v>23</v>
      </c>
      <c r="Q3" s="3" t="s">
        <v>74</v>
      </c>
      <c r="R3"/>
    </row>
    <row r="4" spans="1:19" x14ac:dyDescent="0.25">
      <c r="A4" s="12" t="s">
        <v>29</v>
      </c>
      <c r="B4" s="12" t="s">
        <v>25</v>
      </c>
      <c r="C4" s="12" t="s">
        <v>28</v>
      </c>
      <c r="D4" s="12" t="s">
        <v>30</v>
      </c>
      <c r="E4" s="14">
        <v>4.7142857139999998</v>
      </c>
      <c r="F4" s="14">
        <v>4.1666666670000003</v>
      </c>
      <c r="G4" s="14">
        <v>4.5</v>
      </c>
      <c r="I4" s="12" t="s">
        <v>29</v>
      </c>
      <c r="J4" s="12" t="s">
        <v>25</v>
      </c>
      <c r="K4" s="12" t="s">
        <v>28</v>
      </c>
      <c r="L4" s="12" t="s">
        <v>30</v>
      </c>
      <c r="M4" s="14">
        <v>4.7142857139999998</v>
      </c>
      <c r="N4" s="14">
        <v>4.1666666670000003</v>
      </c>
      <c r="O4" s="14">
        <v>4.5</v>
      </c>
    </row>
    <row r="5" spans="1:19" x14ac:dyDescent="0.25">
      <c r="A5" s="15" t="s">
        <v>29</v>
      </c>
      <c r="B5" s="15" t="s">
        <v>25</v>
      </c>
      <c r="C5" s="15" t="s">
        <v>28</v>
      </c>
      <c r="D5" s="15" t="s">
        <v>30</v>
      </c>
      <c r="E5" s="17">
        <v>2.2857142860000002</v>
      </c>
      <c r="F5" s="17">
        <v>1</v>
      </c>
      <c r="G5" s="17">
        <v>5</v>
      </c>
      <c r="I5" s="15" t="s">
        <v>29</v>
      </c>
      <c r="J5" s="15" t="s">
        <v>25</v>
      </c>
      <c r="K5" s="15" t="s">
        <v>28</v>
      </c>
      <c r="L5" s="15" t="s">
        <v>30</v>
      </c>
      <c r="M5" s="17">
        <v>2.2857142860000002</v>
      </c>
      <c r="N5" s="17">
        <v>1</v>
      </c>
      <c r="O5" s="17">
        <v>5</v>
      </c>
      <c r="Q5" t="s">
        <v>75</v>
      </c>
      <c r="R5" s="1">
        <f>AVERAGE(F4:F84)</f>
        <v>3.6851851851604955</v>
      </c>
    </row>
    <row r="6" spans="1:19" x14ac:dyDescent="0.25">
      <c r="A6" s="18" t="s">
        <v>29</v>
      </c>
      <c r="B6" s="18" t="s">
        <v>25</v>
      </c>
      <c r="C6" s="18" t="s">
        <v>28</v>
      </c>
      <c r="D6" s="18" t="s">
        <v>30</v>
      </c>
      <c r="E6" s="20">
        <v>3.7142857139999998</v>
      </c>
      <c r="F6" s="20">
        <v>3.5</v>
      </c>
      <c r="G6" s="20">
        <v>3.5</v>
      </c>
      <c r="I6" s="18" t="s">
        <v>29</v>
      </c>
      <c r="J6" s="18" t="s">
        <v>25</v>
      </c>
      <c r="K6" s="18" t="s">
        <v>28</v>
      </c>
      <c r="L6" s="18" t="s">
        <v>30</v>
      </c>
      <c r="M6" s="20">
        <v>3.7142857139999998</v>
      </c>
      <c r="N6" s="20">
        <v>3.5</v>
      </c>
      <c r="O6" s="20">
        <v>3.5</v>
      </c>
      <c r="Q6" s="1" t="s">
        <v>76</v>
      </c>
      <c r="R6" s="1">
        <f>AVERAGE(F85:F222)</f>
        <v>3.6099033816521766</v>
      </c>
    </row>
    <row r="7" spans="1:19" x14ac:dyDescent="0.25">
      <c r="A7" s="18" t="s">
        <v>29</v>
      </c>
      <c r="B7" s="18" t="s">
        <v>25</v>
      </c>
      <c r="C7" s="18" t="s">
        <v>28</v>
      </c>
      <c r="D7" s="18" t="s">
        <v>30</v>
      </c>
      <c r="E7" s="20">
        <v>3</v>
      </c>
      <c r="F7" s="20">
        <v>4.1666666670000003</v>
      </c>
      <c r="G7" s="20">
        <v>5.5</v>
      </c>
      <c r="I7" s="18" t="s">
        <v>29</v>
      </c>
      <c r="J7" s="18" t="s">
        <v>25</v>
      </c>
      <c r="K7" s="18" t="s">
        <v>28</v>
      </c>
      <c r="L7" s="18" t="s">
        <v>30</v>
      </c>
      <c r="M7" s="20">
        <v>3</v>
      </c>
      <c r="N7" s="20">
        <v>4.1666666670000003</v>
      </c>
      <c r="O7" s="20">
        <v>5.5</v>
      </c>
      <c r="Q7" s="1" t="s">
        <v>71</v>
      </c>
      <c r="R7" s="1">
        <f>R5-R6</f>
        <v>7.5281803508318923E-2</v>
      </c>
    </row>
    <row r="8" spans="1:19" x14ac:dyDescent="0.25">
      <c r="A8" s="15" t="s">
        <v>29</v>
      </c>
      <c r="B8" s="15" t="s">
        <v>25</v>
      </c>
      <c r="C8" s="15" t="s">
        <v>28</v>
      </c>
      <c r="D8" s="15" t="s">
        <v>26</v>
      </c>
      <c r="E8" s="17">
        <v>4.7142857139999998</v>
      </c>
      <c r="F8" s="17">
        <v>5.3333333329999997</v>
      </c>
      <c r="G8" s="17">
        <v>5.5</v>
      </c>
      <c r="I8" s="15" t="s">
        <v>29</v>
      </c>
      <c r="J8" s="15" t="s">
        <v>25</v>
      </c>
      <c r="K8" s="15" t="s">
        <v>28</v>
      </c>
      <c r="L8" s="15" t="s">
        <v>30</v>
      </c>
      <c r="M8" s="17">
        <v>5</v>
      </c>
      <c r="N8" s="17">
        <v>5.6666666670000003</v>
      </c>
      <c r="O8" s="17">
        <v>5.75</v>
      </c>
      <c r="Q8" s="1"/>
      <c r="R8" s="1"/>
    </row>
    <row r="9" spans="1:19" x14ac:dyDescent="0.25">
      <c r="A9" s="15" t="s">
        <v>29</v>
      </c>
      <c r="B9" s="15" t="s">
        <v>25</v>
      </c>
      <c r="C9" s="15" t="s">
        <v>28</v>
      </c>
      <c r="D9" s="15" t="s">
        <v>30</v>
      </c>
      <c r="E9" s="17">
        <v>5</v>
      </c>
      <c r="F9" s="17">
        <v>5.6666666670000003</v>
      </c>
      <c r="G9" s="17">
        <v>5.75</v>
      </c>
      <c r="I9" s="18" t="s">
        <v>29</v>
      </c>
      <c r="J9" s="18" t="s">
        <v>25</v>
      </c>
      <c r="K9" s="18" t="s">
        <v>28</v>
      </c>
      <c r="L9" s="18" t="s">
        <v>30</v>
      </c>
      <c r="M9" s="20">
        <v>4.8571428570000004</v>
      </c>
      <c r="N9" s="20">
        <v>5</v>
      </c>
      <c r="O9" s="20">
        <v>4.75</v>
      </c>
      <c r="Q9" s="1" t="s">
        <v>77</v>
      </c>
    </row>
    <row r="10" spans="1:19" x14ac:dyDescent="0.25">
      <c r="A10" s="18" t="s">
        <v>29</v>
      </c>
      <c r="B10" s="18" t="s">
        <v>25</v>
      </c>
      <c r="C10" s="18" t="s">
        <v>28</v>
      </c>
      <c r="D10" s="18" t="s">
        <v>30</v>
      </c>
      <c r="E10" s="20">
        <v>4.8571428570000004</v>
      </c>
      <c r="F10" s="20">
        <v>5</v>
      </c>
      <c r="G10" s="20">
        <v>4.75</v>
      </c>
      <c r="I10" s="18" t="s">
        <v>29</v>
      </c>
      <c r="J10" s="18" t="s">
        <v>25</v>
      </c>
      <c r="K10" s="18" t="s">
        <v>28</v>
      </c>
      <c r="L10" s="18" t="s">
        <v>30</v>
      </c>
      <c r="M10" s="20">
        <v>4.8571428570000004</v>
      </c>
      <c r="N10" s="20">
        <v>5</v>
      </c>
      <c r="O10" s="20">
        <v>5.25</v>
      </c>
      <c r="Q10" s="1" t="s">
        <v>78</v>
      </c>
    </row>
    <row r="11" spans="1:19" x14ac:dyDescent="0.25">
      <c r="A11" s="18" t="s">
        <v>29</v>
      </c>
      <c r="B11" s="18" t="s">
        <v>25</v>
      </c>
      <c r="C11" s="18" t="s">
        <v>28</v>
      </c>
      <c r="D11" s="18" t="s">
        <v>30</v>
      </c>
      <c r="E11" s="20">
        <v>4.8571428570000004</v>
      </c>
      <c r="F11" s="20">
        <v>5</v>
      </c>
      <c r="G11" s="20">
        <v>5.25</v>
      </c>
      <c r="I11" s="18" t="s">
        <v>29</v>
      </c>
      <c r="J11" s="18" t="s">
        <v>25</v>
      </c>
      <c r="K11" s="18" t="s">
        <v>28</v>
      </c>
      <c r="L11" s="18" t="s">
        <v>30</v>
      </c>
      <c r="M11" s="20">
        <v>4</v>
      </c>
      <c r="N11" s="20">
        <v>1.6666666670000001</v>
      </c>
      <c r="O11" s="20">
        <v>6</v>
      </c>
    </row>
    <row r="12" spans="1:19" x14ac:dyDescent="0.25">
      <c r="A12" s="18" t="s">
        <v>29</v>
      </c>
      <c r="B12" s="18" t="s">
        <v>25</v>
      </c>
      <c r="C12" s="18" t="s">
        <v>28</v>
      </c>
      <c r="D12" s="18" t="s">
        <v>30</v>
      </c>
      <c r="E12" s="20">
        <v>4</v>
      </c>
      <c r="F12" s="20">
        <v>1.6666666670000001</v>
      </c>
      <c r="G12" s="20">
        <v>6</v>
      </c>
      <c r="I12" s="15" t="s">
        <v>29</v>
      </c>
      <c r="J12" s="15" t="s">
        <v>25</v>
      </c>
      <c r="K12" s="15" t="s">
        <v>28</v>
      </c>
      <c r="L12" s="15" t="s">
        <v>30</v>
      </c>
      <c r="M12" s="17">
        <v>4.1428571429999996</v>
      </c>
      <c r="N12" s="17">
        <v>4.3333333329999997</v>
      </c>
      <c r="O12" s="17">
        <v>4.5</v>
      </c>
      <c r="Q12" s="1" t="s">
        <v>72</v>
      </c>
      <c r="R12">
        <f>_xlfn.T.TEST(F4:F84,F85:F222,2,3)</f>
        <v>0.57941525100712765</v>
      </c>
    </row>
    <row r="13" spans="1:19" x14ac:dyDescent="0.25">
      <c r="A13" s="15" t="s">
        <v>29</v>
      </c>
      <c r="B13" s="15" t="s">
        <v>25</v>
      </c>
      <c r="C13" s="15" t="s">
        <v>28</v>
      </c>
      <c r="D13" s="15" t="s">
        <v>30</v>
      </c>
      <c r="E13" s="17">
        <v>4.1428571429999996</v>
      </c>
      <c r="F13" s="17">
        <v>4.3333333329999997</v>
      </c>
      <c r="G13" s="17">
        <v>4.5</v>
      </c>
      <c r="I13" s="18" t="s">
        <v>29</v>
      </c>
      <c r="J13" s="18" t="s">
        <v>25</v>
      </c>
      <c r="K13" s="18" t="s">
        <v>28</v>
      </c>
      <c r="L13" s="18" t="s">
        <v>30</v>
      </c>
      <c r="M13" s="20">
        <v>3.5714285710000002</v>
      </c>
      <c r="N13" s="20">
        <v>3.8333333330000001</v>
      </c>
      <c r="O13" s="20">
        <v>5.25</v>
      </c>
      <c r="Q13" s="1"/>
      <c r="R13" s="1"/>
    </row>
    <row r="14" spans="1:19" x14ac:dyDescent="0.25">
      <c r="A14" s="18" t="s">
        <v>29</v>
      </c>
      <c r="B14" s="18" t="s">
        <v>25</v>
      </c>
      <c r="C14" s="18" t="s">
        <v>28</v>
      </c>
      <c r="D14" s="18" t="s">
        <v>30</v>
      </c>
      <c r="E14" s="20">
        <v>3.5714285710000002</v>
      </c>
      <c r="F14" s="20">
        <v>3.8333333330000001</v>
      </c>
      <c r="G14" s="20">
        <v>5.25</v>
      </c>
      <c r="I14" s="15" t="s">
        <v>29</v>
      </c>
      <c r="J14" s="15" t="s">
        <v>25</v>
      </c>
      <c r="K14" s="15" t="s">
        <v>28</v>
      </c>
      <c r="L14" s="15" t="s">
        <v>30</v>
      </c>
      <c r="M14" s="17">
        <v>4.5714285710000002</v>
      </c>
      <c r="N14" s="17">
        <v>3.6666666669999999</v>
      </c>
      <c r="O14" s="17">
        <v>4.75</v>
      </c>
      <c r="Q14" s="1" t="s">
        <v>73</v>
      </c>
    </row>
    <row r="15" spans="1:19" x14ac:dyDescent="0.25">
      <c r="A15" s="15" t="s">
        <v>29</v>
      </c>
      <c r="B15" s="15" t="s">
        <v>25</v>
      </c>
      <c r="C15" s="15" t="s">
        <v>28</v>
      </c>
      <c r="D15" s="15" t="s">
        <v>30</v>
      </c>
      <c r="E15" s="17">
        <v>4.5714285710000002</v>
      </c>
      <c r="F15" s="17">
        <v>3.6666666669999999</v>
      </c>
      <c r="G15" s="17">
        <v>4.75</v>
      </c>
      <c r="I15" s="18" t="s">
        <v>29</v>
      </c>
      <c r="J15" s="18" t="s">
        <v>25</v>
      </c>
      <c r="K15" s="18" t="s">
        <v>27</v>
      </c>
      <c r="L15" s="18" t="s">
        <v>30</v>
      </c>
      <c r="M15" s="20">
        <v>4.1428571429999996</v>
      </c>
      <c r="N15" s="20">
        <v>4</v>
      </c>
      <c r="O15" s="20">
        <v>5.5</v>
      </c>
    </row>
    <row r="16" spans="1:19" x14ac:dyDescent="0.25">
      <c r="A16" s="18" t="s">
        <v>29</v>
      </c>
      <c r="B16" s="18" t="s">
        <v>25</v>
      </c>
      <c r="C16" s="18" t="s">
        <v>27</v>
      </c>
      <c r="D16" s="18" t="s">
        <v>30</v>
      </c>
      <c r="E16" s="20">
        <v>4.1428571429999996</v>
      </c>
      <c r="F16" s="20">
        <v>4</v>
      </c>
      <c r="G16" s="20">
        <v>5.5</v>
      </c>
      <c r="I16" s="15" t="s">
        <v>29</v>
      </c>
      <c r="J16" s="15" t="s">
        <v>25</v>
      </c>
      <c r="K16" s="15" t="s">
        <v>27</v>
      </c>
      <c r="L16" s="15" t="s">
        <v>30</v>
      </c>
      <c r="M16" s="17">
        <v>3.8571428569999999</v>
      </c>
      <c r="N16" s="17">
        <v>2.6666666669999999</v>
      </c>
      <c r="O16" s="17">
        <v>5</v>
      </c>
      <c r="S16" s="2"/>
    </row>
    <row r="17" spans="1:18" x14ac:dyDescent="0.25">
      <c r="A17" s="15" t="s">
        <v>29</v>
      </c>
      <c r="B17" s="15" t="s">
        <v>25</v>
      </c>
      <c r="C17" s="15" t="s">
        <v>27</v>
      </c>
      <c r="D17" s="15" t="s">
        <v>30</v>
      </c>
      <c r="E17" s="17">
        <v>3.8571428569999999</v>
      </c>
      <c r="F17" s="17">
        <v>2.6666666669999999</v>
      </c>
      <c r="G17" s="17">
        <v>5</v>
      </c>
      <c r="I17" s="15" t="s">
        <v>29</v>
      </c>
      <c r="J17" s="15" t="s">
        <v>25</v>
      </c>
      <c r="K17" s="15" t="s">
        <v>27</v>
      </c>
      <c r="L17" s="15" t="s">
        <v>30</v>
      </c>
      <c r="M17" s="17">
        <v>2.4285714289999998</v>
      </c>
      <c r="N17" s="17">
        <v>3</v>
      </c>
      <c r="O17" s="17">
        <v>4.75</v>
      </c>
      <c r="Q17" s="3" t="s">
        <v>79</v>
      </c>
    </row>
    <row r="18" spans="1:18" x14ac:dyDescent="0.25">
      <c r="A18" s="15" t="s">
        <v>29</v>
      </c>
      <c r="B18" s="15" t="s">
        <v>25</v>
      </c>
      <c r="C18" s="15" t="s">
        <v>27</v>
      </c>
      <c r="D18" s="15" t="s">
        <v>30</v>
      </c>
      <c r="E18" s="17">
        <v>2.4285714289999998</v>
      </c>
      <c r="F18" s="17">
        <v>3</v>
      </c>
      <c r="G18" s="17">
        <v>4.75</v>
      </c>
      <c r="I18" s="15" t="s">
        <v>29</v>
      </c>
      <c r="J18" s="15" t="s">
        <v>25</v>
      </c>
      <c r="K18" s="15" t="s">
        <v>27</v>
      </c>
      <c r="L18" s="15" t="s">
        <v>30</v>
      </c>
      <c r="M18" s="17">
        <v>3.7142857139999998</v>
      </c>
      <c r="N18" s="17">
        <v>3.8333333330000001</v>
      </c>
      <c r="O18" s="17">
        <v>4.5</v>
      </c>
    </row>
    <row r="19" spans="1:18" x14ac:dyDescent="0.25">
      <c r="A19" s="15" t="s">
        <v>29</v>
      </c>
      <c r="B19" s="15" t="s">
        <v>25</v>
      </c>
      <c r="C19" s="15" t="s">
        <v>27</v>
      </c>
      <c r="D19" s="15" t="s">
        <v>30</v>
      </c>
      <c r="E19" s="17">
        <v>3.7142857139999998</v>
      </c>
      <c r="F19" s="17">
        <v>3.8333333330000001</v>
      </c>
      <c r="G19" s="17">
        <v>4.5</v>
      </c>
      <c r="I19" s="18" t="s">
        <v>29</v>
      </c>
      <c r="J19" s="18" t="s">
        <v>25</v>
      </c>
      <c r="K19" s="18" t="s">
        <v>27</v>
      </c>
      <c r="L19" s="18" t="s">
        <v>30</v>
      </c>
      <c r="M19" s="20">
        <v>3.7142857139999998</v>
      </c>
      <c r="N19" s="20">
        <v>2.8333333330000001</v>
      </c>
      <c r="O19" s="20">
        <v>4</v>
      </c>
      <c r="Q19" t="s">
        <v>82</v>
      </c>
      <c r="R19" s="1">
        <f>AVERAGE(M4:M200)</f>
        <v>4.1435823059949239</v>
      </c>
    </row>
    <row r="20" spans="1:18" x14ac:dyDescent="0.25">
      <c r="A20" s="18" t="s">
        <v>29</v>
      </c>
      <c r="B20" s="18" t="s">
        <v>25</v>
      </c>
      <c r="C20" s="18" t="s">
        <v>27</v>
      </c>
      <c r="D20" s="18" t="s">
        <v>30</v>
      </c>
      <c r="E20" s="20">
        <v>3.7142857139999998</v>
      </c>
      <c r="F20" s="20">
        <v>2.8333333330000001</v>
      </c>
      <c r="G20" s="20">
        <v>4</v>
      </c>
      <c r="I20" s="18" t="s">
        <v>29</v>
      </c>
      <c r="J20" s="18" t="s">
        <v>25</v>
      </c>
      <c r="K20" s="18" t="s">
        <v>27</v>
      </c>
      <c r="L20" s="18" t="s">
        <v>30</v>
      </c>
      <c r="M20" s="20">
        <v>5</v>
      </c>
      <c r="N20" s="20">
        <v>2.5</v>
      </c>
      <c r="O20" s="20">
        <v>5.5</v>
      </c>
      <c r="Q20" s="1" t="s">
        <v>83</v>
      </c>
      <c r="R20" s="1">
        <f>AVERAGE(M201:M222)</f>
        <v>3.7597402597272729</v>
      </c>
    </row>
    <row r="21" spans="1:18" x14ac:dyDescent="0.25">
      <c r="A21" s="18" t="s">
        <v>29</v>
      </c>
      <c r="B21" s="18" t="s">
        <v>25</v>
      </c>
      <c r="C21" s="18" t="s">
        <v>27</v>
      </c>
      <c r="D21" s="18" t="s">
        <v>30</v>
      </c>
      <c r="E21" s="20">
        <v>5</v>
      </c>
      <c r="F21" s="20">
        <v>2.5</v>
      </c>
      <c r="G21" s="20">
        <v>5.5</v>
      </c>
      <c r="I21" s="15" t="s">
        <v>29</v>
      </c>
      <c r="J21" s="15" t="s">
        <v>25</v>
      </c>
      <c r="K21" s="15" t="s">
        <v>27</v>
      </c>
      <c r="L21" s="15" t="s">
        <v>30</v>
      </c>
      <c r="M21" s="17">
        <v>4.4285714289999998</v>
      </c>
      <c r="N21" s="17">
        <v>4.5</v>
      </c>
      <c r="O21" s="17">
        <v>5.25</v>
      </c>
      <c r="Q21" s="1" t="s">
        <v>71</v>
      </c>
      <c r="R21" s="1">
        <f>R19-R20</f>
        <v>0.38384204626765106</v>
      </c>
    </row>
    <row r="22" spans="1:18" x14ac:dyDescent="0.25">
      <c r="A22" s="15" t="s">
        <v>29</v>
      </c>
      <c r="B22" s="15" t="s">
        <v>25</v>
      </c>
      <c r="C22" s="15" t="s">
        <v>27</v>
      </c>
      <c r="D22" s="15" t="s">
        <v>30</v>
      </c>
      <c r="E22" s="17">
        <v>4.4285714289999998</v>
      </c>
      <c r="F22" s="17">
        <v>4.5</v>
      </c>
      <c r="G22" s="17">
        <v>5.25</v>
      </c>
      <c r="I22" s="15" t="s">
        <v>29</v>
      </c>
      <c r="J22" s="15" t="s">
        <v>25</v>
      </c>
      <c r="K22" s="15" t="s">
        <v>27</v>
      </c>
      <c r="L22" s="15" t="s">
        <v>30</v>
      </c>
      <c r="M22" s="17">
        <v>3.4285714289999998</v>
      </c>
      <c r="N22" s="17">
        <v>4.5</v>
      </c>
      <c r="O22" s="17">
        <v>5.25</v>
      </c>
      <c r="Q22" s="1"/>
      <c r="R22" s="1"/>
    </row>
    <row r="23" spans="1:18" x14ac:dyDescent="0.25">
      <c r="A23" s="15" t="s">
        <v>29</v>
      </c>
      <c r="B23" s="15" t="s">
        <v>25</v>
      </c>
      <c r="C23" s="15" t="s">
        <v>27</v>
      </c>
      <c r="D23" s="15" t="s">
        <v>30</v>
      </c>
      <c r="E23" s="17">
        <v>3.4285714289999998</v>
      </c>
      <c r="F23" s="17">
        <v>4.5</v>
      </c>
      <c r="G23" s="17">
        <v>5.25</v>
      </c>
      <c r="I23" s="15" t="s">
        <v>29</v>
      </c>
      <c r="J23" s="15" t="s">
        <v>25</v>
      </c>
      <c r="K23" s="15" t="s">
        <v>27</v>
      </c>
      <c r="L23" s="15" t="s">
        <v>30</v>
      </c>
      <c r="M23" s="17">
        <v>3.5714285710000002</v>
      </c>
      <c r="N23" s="17">
        <v>3.6666666669999999</v>
      </c>
      <c r="O23" s="17">
        <v>5.25</v>
      </c>
      <c r="Q23" s="1" t="s">
        <v>80</v>
      </c>
    </row>
    <row r="24" spans="1:18" x14ac:dyDescent="0.25">
      <c r="A24" s="15" t="s">
        <v>29</v>
      </c>
      <c r="B24" s="15" t="s">
        <v>25</v>
      </c>
      <c r="C24" s="15" t="s">
        <v>27</v>
      </c>
      <c r="D24" s="15" t="s">
        <v>30</v>
      </c>
      <c r="E24" s="17">
        <v>3.5714285710000002</v>
      </c>
      <c r="F24" s="17">
        <v>3.6666666669999999</v>
      </c>
      <c r="G24" s="17">
        <v>5.25</v>
      </c>
      <c r="I24" s="18" t="s">
        <v>29</v>
      </c>
      <c r="J24" s="18" t="s">
        <v>25</v>
      </c>
      <c r="K24" s="18" t="s">
        <v>27</v>
      </c>
      <c r="L24" s="18" t="s">
        <v>30</v>
      </c>
      <c r="M24" s="20">
        <v>3.8571428569999999</v>
      </c>
      <c r="N24" s="20">
        <v>3.3333333330000001</v>
      </c>
      <c r="O24" s="20">
        <v>4.5</v>
      </c>
      <c r="Q24" s="1" t="s">
        <v>81</v>
      </c>
    </row>
    <row r="25" spans="1:18" x14ac:dyDescent="0.25">
      <c r="A25" s="18" t="s">
        <v>29</v>
      </c>
      <c r="B25" s="18" t="s">
        <v>25</v>
      </c>
      <c r="C25" s="18" t="s">
        <v>27</v>
      </c>
      <c r="D25" s="18" t="s">
        <v>30</v>
      </c>
      <c r="E25" s="20">
        <v>3.8571428569999999</v>
      </c>
      <c r="F25" s="20">
        <v>3.3333333330000001</v>
      </c>
      <c r="G25" s="20">
        <v>4.5</v>
      </c>
      <c r="I25" s="18" t="s">
        <v>29</v>
      </c>
      <c r="J25" s="18" t="s">
        <v>25</v>
      </c>
      <c r="K25" s="18" t="s">
        <v>27</v>
      </c>
      <c r="L25" s="18" t="s">
        <v>30</v>
      </c>
      <c r="M25" s="20">
        <v>1.571428571</v>
      </c>
      <c r="N25" s="20">
        <v>3.6666666669999999</v>
      </c>
      <c r="O25" s="20">
        <v>4.5</v>
      </c>
    </row>
    <row r="26" spans="1:18" x14ac:dyDescent="0.25">
      <c r="A26" s="18" t="s">
        <v>29</v>
      </c>
      <c r="B26" s="18" t="s">
        <v>25</v>
      </c>
      <c r="C26" s="18" t="s">
        <v>27</v>
      </c>
      <c r="D26" s="18" t="s">
        <v>30</v>
      </c>
      <c r="E26" s="20">
        <v>1.571428571</v>
      </c>
      <c r="F26" s="20">
        <v>3.6666666669999999</v>
      </c>
      <c r="G26" s="20">
        <v>4.5</v>
      </c>
      <c r="I26" s="18" t="s">
        <v>29</v>
      </c>
      <c r="J26" s="18" t="s">
        <v>25</v>
      </c>
      <c r="K26" s="18" t="s">
        <v>27</v>
      </c>
      <c r="L26" s="18" t="s">
        <v>30</v>
      </c>
      <c r="M26" s="20">
        <v>1.2857142859999999</v>
      </c>
      <c r="N26" s="20">
        <v>2.8333333330000001</v>
      </c>
      <c r="O26" s="20">
        <v>2.25</v>
      </c>
      <c r="Q26" s="1" t="s">
        <v>72</v>
      </c>
      <c r="R26">
        <f>_xlfn.T.TEST(M4:M200,M201:M222,2,3)</f>
        <v>7.9775602377602256E-2</v>
      </c>
    </row>
    <row r="27" spans="1:18" x14ac:dyDescent="0.25">
      <c r="A27" s="18" t="s">
        <v>29</v>
      </c>
      <c r="B27" s="18" t="s">
        <v>25</v>
      </c>
      <c r="C27" s="18" t="s">
        <v>27</v>
      </c>
      <c r="D27" s="18" t="s">
        <v>30</v>
      </c>
      <c r="E27" s="20">
        <v>1.2857142859999999</v>
      </c>
      <c r="F27" s="20">
        <v>2.8333333330000001</v>
      </c>
      <c r="G27" s="20">
        <v>2.25</v>
      </c>
      <c r="I27" s="15" t="s">
        <v>29</v>
      </c>
      <c r="J27" s="15" t="s">
        <v>25</v>
      </c>
      <c r="K27" s="15" t="s">
        <v>27</v>
      </c>
      <c r="L27" s="15" t="s">
        <v>30</v>
      </c>
      <c r="M27" s="17">
        <v>3.4285714289999998</v>
      </c>
      <c r="N27" s="17">
        <v>3.8333333330000001</v>
      </c>
      <c r="O27" s="17">
        <v>5.25</v>
      </c>
      <c r="Q27" s="1"/>
      <c r="R27" s="1"/>
    </row>
    <row r="28" spans="1:18" x14ac:dyDescent="0.25">
      <c r="A28" s="15" t="s">
        <v>29</v>
      </c>
      <c r="B28" s="15" t="s">
        <v>25</v>
      </c>
      <c r="C28" s="15" t="s">
        <v>27</v>
      </c>
      <c r="D28" s="15" t="s">
        <v>30</v>
      </c>
      <c r="E28" s="17">
        <v>3.4285714289999998</v>
      </c>
      <c r="F28" s="17">
        <v>3.8333333330000001</v>
      </c>
      <c r="G28" s="17">
        <v>5.25</v>
      </c>
      <c r="I28" s="15" t="s">
        <v>29</v>
      </c>
      <c r="J28" s="15" t="s">
        <v>25</v>
      </c>
      <c r="K28" s="15" t="s">
        <v>27</v>
      </c>
      <c r="L28" s="15" t="s">
        <v>30</v>
      </c>
      <c r="M28" s="17">
        <v>4.4285714289999998</v>
      </c>
      <c r="N28" s="17">
        <v>5</v>
      </c>
      <c r="O28" s="17">
        <v>4.5</v>
      </c>
      <c r="Q28" s="1" t="s">
        <v>73</v>
      </c>
    </row>
    <row r="29" spans="1:18" x14ac:dyDescent="0.25">
      <c r="A29" s="15" t="s">
        <v>29</v>
      </c>
      <c r="B29" s="15" t="s">
        <v>25</v>
      </c>
      <c r="C29" s="15" t="s">
        <v>27</v>
      </c>
      <c r="D29" s="15" t="s">
        <v>30</v>
      </c>
      <c r="E29" s="17">
        <v>4.4285714289999998</v>
      </c>
      <c r="F29" s="17">
        <v>5</v>
      </c>
      <c r="G29" s="17">
        <v>4.5</v>
      </c>
      <c r="I29" s="18" t="s">
        <v>29</v>
      </c>
      <c r="J29" s="18" t="s">
        <v>25</v>
      </c>
      <c r="K29" s="18" t="s">
        <v>27</v>
      </c>
      <c r="L29" s="18" t="s">
        <v>30</v>
      </c>
      <c r="M29" s="20">
        <v>3.8571428569999999</v>
      </c>
      <c r="N29" s="20">
        <v>4.8333333329999997</v>
      </c>
      <c r="O29" s="20">
        <v>4.25</v>
      </c>
    </row>
    <row r="30" spans="1:18" x14ac:dyDescent="0.25">
      <c r="A30" s="18" t="s">
        <v>29</v>
      </c>
      <c r="B30" s="18" t="s">
        <v>25</v>
      </c>
      <c r="C30" s="18" t="s">
        <v>27</v>
      </c>
      <c r="D30" s="18" t="s">
        <v>30</v>
      </c>
      <c r="E30" s="20">
        <v>3.8571428569999999</v>
      </c>
      <c r="F30" s="20">
        <v>4.8333333329999997</v>
      </c>
      <c r="G30" s="20">
        <v>4.25</v>
      </c>
      <c r="I30" s="15" t="s">
        <v>29</v>
      </c>
      <c r="J30" s="15" t="s">
        <v>25</v>
      </c>
      <c r="K30" s="15" t="s">
        <v>27</v>
      </c>
      <c r="L30" s="15" t="s">
        <v>30</v>
      </c>
      <c r="M30" s="17">
        <v>3.4285714289999998</v>
      </c>
      <c r="N30" s="17">
        <v>2.6666666669999999</v>
      </c>
      <c r="O30" s="17">
        <v>5.25</v>
      </c>
    </row>
    <row r="31" spans="1:18" x14ac:dyDescent="0.25">
      <c r="A31" s="15" t="s">
        <v>29</v>
      </c>
      <c r="B31" s="15" t="s">
        <v>25</v>
      </c>
      <c r="C31" s="15" t="s">
        <v>27</v>
      </c>
      <c r="D31" s="15" t="s">
        <v>30</v>
      </c>
      <c r="E31" s="17">
        <v>3.4285714289999998</v>
      </c>
      <c r="F31" s="17">
        <v>2.6666666669999999</v>
      </c>
      <c r="G31" s="17">
        <v>5.25</v>
      </c>
      <c r="I31" s="18" t="s">
        <v>29</v>
      </c>
      <c r="J31" s="18" t="s">
        <v>25</v>
      </c>
      <c r="K31" s="18" t="s">
        <v>27</v>
      </c>
      <c r="L31" s="18" t="s">
        <v>30</v>
      </c>
      <c r="M31" s="20">
        <v>3.8571428569999999</v>
      </c>
      <c r="N31" s="20">
        <v>3.3333333330000001</v>
      </c>
      <c r="O31" s="20">
        <v>4</v>
      </c>
      <c r="Q31" s="3" t="s">
        <v>84</v>
      </c>
    </row>
    <row r="32" spans="1:18" x14ac:dyDescent="0.25">
      <c r="A32" s="18" t="s">
        <v>29</v>
      </c>
      <c r="B32" s="18" t="s">
        <v>25</v>
      </c>
      <c r="C32" s="18" t="s">
        <v>27</v>
      </c>
      <c r="D32" s="18" t="s">
        <v>30</v>
      </c>
      <c r="E32" s="20">
        <v>3.8571428569999999</v>
      </c>
      <c r="F32" s="20">
        <v>3.3333333330000001</v>
      </c>
      <c r="G32" s="20">
        <v>4</v>
      </c>
      <c r="I32" s="15" t="s">
        <v>29</v>
      </c>
      <c r="J32" s="15" t="s">
        <v>25</v>
      </c>
      <c r="K32" s="15" t="s">
        <v>27</v>
      </c>
      <c r="L32" s="15" t="s">
        <v>30</v>
      </c>
      <c r="M32" s="17">
        <v>3</v>
      </c>
      <c r="N32" s="17">
        <v>2.6666666669999999</v>
      </c>
      <c r="O32" s="17">
        <v>4</v>
      </c>
    </row>
    <row r="33" spans="1:18" x14ac:dyDescent="0.25">
      <c r="A33" s="15" t="s">
        <v>29</v>
      </c>
      <c r="B33" s="15" t="s">
        <v>25</v>
      </c>
      <c r="C33" s="15" t="s">
        <v>27</v>
      </c>
      <c r="D33" s="15" t="s">
        <v>30</v>
      </c>
      <c r="E33" s="17">
        <v>3</v>
      </c>
      <c r="F33" s="17">
        <v>2.6666666669999999</v>
      </c>
      <c r="G33" s="17">
        <v>4</v>
      </c>
      <c r="I33" s="18" t="s">
        <v>29</v>
      </c>
      <c r="J33" s="18" t="s">
        <v>25</v>
      </c>
      <c r="K33" s="18" t="s">
        <v>27</v>
      </c>
      <c r="L33" s="18" t="s">
        <v>30</v>
      </c>
      <c r="M33" s="20">
        <v>3.7142857139999998</v>
      </c>
      <c r="N33" s="20">
        <v>2.6666666669999999</v>
      </c>
      <c r="O33" s="20">
        <v>3</v>
      </c>
      <c r="Q33" t="s">
        <v>33</v>
      </c>
      <c r="R33" s="1">
        <f>AVERAGE(M4:M222)</f>
        <v>4.1050228310273971</v>
      </c>
    </row>
    <row r="34" spans="1:18" x14ac:dyDescent="0.25">
      <c r="A34" s="18" t="s">
        <v>29</v>
      </c>
      <c r="B34" s="18" t="s">
        <v>25</v>
      </c>
      <c r="C34" s="18" t="s">
        <v>27</v>
      </c>
      <c r="D34" s="18" t="s">
        <v>30</v>
      </c>
      <c r="E34" s="20">
        <v>3.7142857139999998</v>
      </c>
      <c r="F34" s="20">
        <v>2.6666666669999999</v>
      </c>
      <c r="G34" s="20">
        <v>3</v>
      </c>
      <c r="I34" s="15" t="s">
        <v>29</v>
      </c>
      <c r="J34" s="15" t="s">
        <v>25</v>
      </c>
      <c r="K34" s="15" t="s">
        <v>27</v>
      </c>
      <c r="L34" s="15" t="s">
        <v>30</v>
      </c>
      <c r="M34" s="17">
        <v>3.7142857139999998</v>
      </c>
      <c r="N34" s="17">
        <v>4.1666666670000003</v>
      </c>
      <c r="O34" s="17">
        <v>5.75</v>
      </c>
      <c r="Q34" s="1" t="s">
        <v>42</v>
      </c>
      <c r="R34" s="1">
        <f>AVERAGE(N4:N222)</f>
        <v>3.6377473363744284</v>
      </c>
    </row>
    <row r="35" spans="1:18" x14ac:dyDescent="0.25">
      <c r="A35" s="15" t="s">
        <v>29</v>
      </c>
      <c r="B35" s="15" t="s">
        <v>25</v>
      </c>
      <c r="C35" s="15" t="s">
        <v>27</v>
      </c>
      <c r="D35" s="15" t="s">
        <v>30</v>
      </c>
      <c r="E35" s="17">
        <v>3.7142857139999998</v>
      </c>
      <c r="F35" s="17">
        <v>4.1666666670000003</v>
      </c>
      <c r="G35" s="17">
        <v>5.75</v>
      </c>
      <c r="I35" s="18" t="s">
        <v>29</v>
      </c>
      <c r="J35" s="18" t="s">
        <v>25</v>
      </c>
      <c r="K35" s="18" t="s">
        <v>27</v>
      </c>
      <c r="L35" s="18" t="s">
        <v>30</v>
      </c>
      <c r="M35" s="20">
        <v>3.1428571430000001</v>
      </c>
      <c r="N35" s="20">
        <v>4.1666666670000003</v>
      </c>
      <c r="O35" s="20">
        <v>3.75</v>
      </c>
      <c r="Q35" s="1" t="s">
        <v>71</v>
      </c>
      <c r="R35" s="1">
        <f>R33-R34</f>
        <v>0.46727549465296869</v>
      </c>
    </row>
    <row r="36" spans="1:18" x14ac:dyDescent="0.25">
      <c r="A36" s="18" t="s">
        <v>29</v>
      </c>
      <c r="B36" s="18" t="s">
        <v>25</v>
      </c>
      <c r="C36" s="18" t="s">
        <v>27</v>
      </c>
      <c r="D36" s="18" t="s">
        <v>30</v>
      </c>
      <c r="E36" s="20">
        <v>3.1428571430000001</v>
      </c>
      <c r="F36" s="20">
        <v>4.1666666670000003</v>
      </c>
      <c r="G36" s="20">
        <v>3.75</v>
      </c>
      <c r="I36" s="18" t="s">
        <v>29</v>
      </c>
      <c r="J36" s="18" t="s">
        <v>25</v>
      </c>
      <c r="K36" s="18" t="s">
        <v>27</v>
      </c>
      <c r="L36" s="18" t="s">
        <v>30</v>
      </c>
      <c r="M36" s="20">
        <v>4.2857142860000002</v>
      </c>
      <c r="N36" s="20">
        <v>3.8333333330000001</v>
      </c>
      <c r="O36" s="20">
        <v>5.75</v>
      </c>
      <c r="Q36" s="1"/>
      <c r="R36" s="1"/>
    </row>
    <row r="37" spans="1:18" x14ac:dyDescent="0.25">
      <c r="A37" s="18" t="s">
        <v>29</v>
      </c>
      <c r="B37" s="18" t="s">
        <v>25</v>
      </c>
      <c r="C37" s="18" t="s">
        <v>27</v>
      </c>
      <c r="D37" s="18" t="s">
        <v>30</v>
      </c>
      <c r="E37" s="20">
        <v>4.2857142860000002</v>
      </c>
      <c r="F37" s="20">
        <v>3.8333333330000001</v>
      </c>
      <c r="G37" s="20">
        <v>5.75</v>
      </c>
      <c r="I37" s="15" t="s">
        <v>29</v>
      </c>
      <c r="J37" s="15" t="s">
        <v>25</v>
      </c>
      <c r="K37" s="15" t="s">
        <v>27</v>
      </c>
      <c r="L37" s="15" t="s">
        <v>30</v>
      </c>
      <c r="M37" s="17">
        <v>4.7142857139999998</v>
      </c>
      <c r="N37" s="17">
        <v>3.8333333330000001</v>
      </c>
      <c r="O37" s="17">
        <v>5.25</v>
      </c>
      <c r="Q37" s="1" t="s">
        <v>85</v>
      </c>
    </row>
    <row r="38" spans="1:18" x14ac:dyDescent="0.25">
      <c r="A38" s="15" t="s">
        <v>29</v>
      </c>
      <c r="B38" s="15" t="s">
        <v>25</v>
      </c>
      <c r="C38" s="15" t="s">
        <v>27</v>
      </c>
      <c r="D38" s="15" t="s">
        <v>30</v>
      </c>
      <c r="E38" s="17">
        <v>4.7142857139999998</v>
      </c>
      <c r="F38" s="17">
        <v>3.8333333330000001</v>
      </c>
      <c r="G38" s="17">
        <v>5.25</v>
      </c>
      <c r="I38" s="18" t="s">
        <v>29</v>
      </c>
      <c r="J38" s="18" t="s">
        <v>25</v>
      </c>
      <c r="K38" s="18" t="s">
        <v>27</v>
      </c>
      <c r="L38" s="18" t="s">
        <v>30</v>
      </c>
      <c r="M38" s="20">
        <v>5.4285714289999998</v>
      </c>
      <c r="N38" s="20">
        <v>5.1666666670000003</v>
      </c>
      <c r="O38" s="20">
        <v>5.75</v>
      </c>
      <c r="Q38" s="1" t="s">
        <v>86</v>
      </c>
    </row>
    <row r="39" spans="1:18" x14ac:dyDescent="0.25">
      <c r="A39" s="18" t="s">
        <v>29</v>
      </c>
      <c r="B39" s="18" t="s">
        <v>25</v>
      </c>
      <c r="C39" s="18" t="s">
        <v>27</v>
      </c>
      <c r="D39" s="18" t="s">
        <v>30</v>
      </c>
      <c r="E39" s="20">
        <v>5.4285714289999998</v>
      </c>
      <c r="F39" s="20">
        <v>5.1666666670000003</v>
      </c>
      <c r="G39" s="20">
        <v>5.75</v>
      </c>
      <c r="I39" s="15" t="s">
        <v>29</v>
      </c>
      <c r="J39" s="15" t="s">
        <v>25</v>
      </c>
      <c r="K39" s="15" t="s">
        <v>27</v>
      </c>
      <c r="L39" s="15" t="s">
        <v>30</v>
      </c>
      <c r="M39" s="17">
        <v>2.5714285710000002</v>
      </c>
      <c r="N39" s="17">
        <v>2.1666666669999999</v>
      </c>
      <c r="O39" s="17">
        <v>4.5</v>
      </c>
    </row>
    <row r="40" spans="1:18" x14ac:dyDescent="0.25">
      <c r="A40" s="15" t="s">
        <v>29</v>
      </c>
      <c r="B40" s="15" t="s">
        <v>25</v>
      </c>
      <c r="C40" s="15" t="s">
        <v>27</v>
      </c>
      <c r="D40" s="15" t="s">
        <v>30</v>
      </c>
      <c r="E40" s="17">
        <v>2.5714285710000002</v>
      </c>
      <c r="F40" s="17">
        <v>2.1666666669999999</v>
      </c>
      <c r="G40" s="17">
        <v>4.5</v>
      </c>
      <c r="I40" s="18" t="s">
        <v>29</v>
      </c>
      <c r="J40" s="18" t="s">
        <v>25</v>
      </c>
      <c r="K40" s="18" t="s">
        <v>27</v>
      </c>
      <c r="L40" s="18" t="s">
        <v>30</v>
      </c>
      <c r="M40" s="20">
        <v>5</v>
      </c>
      <c r="N40" s="20">
        <v>2.8333333330000001</v>
      </c>
      <c r="O40" s="20">
        <v>4.25</v>
      </c>
      <c r="Q40" s="1" t="s">
        <v>72</v>
      </c>
      <c r="R40">
        <f>_xlfn.T.TEST(M4:M222,N4:N222,2,1)</f>
        <v>6.1105251463992757E-10</v>
      </c>
    </row>
    <row r="41" spans="1:18" x14ac:dyDescent="0.25">
      <c r="A41" s="18" t="s">
        <v>29</v>
      </c>
      <c r="B41" s="18" t="s">
        <v>25</v>
      </c>
      <c r="C41" s="18" t="s">
        <v>27</v>
      </c>
      <c r="D41" s="18" t="s">
        <v>30</v>
      </c>
      <c r="E41" s="20">
        <v>5</v>
      </c>
      <c r="F41" s="20">
        <v>2.8333333330000001</v>
      </c>
      <c r="G41" s="20">
        <v>4.25</v>
      </c>
      <c r="I41" s="18" t="s">
        <v>29</v>
      </c>
      <c r="J41" s="18" t="s">
        <v>25</v>
      </c>
      <c r="K41" s="18" t="s">
        <v>27</v>
      </c>
      <c r="L41" s="18" t="s">
        <v>30</v>
      </c>
      <c r="M41" s="20">
        <v>4.5714285710000002</v>
      </c>
      <c r="N41" s="20">
        <v>4.8333333329999997</v>
      </c>
      <c r="O41" s="20">
        <v>5.75</v>
      </c>
      <c r="Q41" s="1"/>
      <c r="R41" s="1"/>
    </row>
    <row r="42" spans="1:18" x14ac:dyDescent="0.25">
      <c r="A42" s="15" t="s">
        <v>29</v>
      </c>
      <c r="B42" s="15" t="s">
        <v>25</v>
      </c>
      <c r="C42" s="15" t="s">
        <v>27</v>
      </c>
      <c r="D42" s="15" t="s">
        <v>26</v>
      </c>
      <c r="E42" s="17">
        <v>4.8571428570000004</v>
      </c>
      <c r="F42" s="17">
        <v>4.6666666670000003</v>
      </c>
      <c r="G42" s="17">
        <v>6</v>
      </c>
      <c r="I42" s="18" t="s">
        <v>29</v>
      </c>
      <c r="J42" s="18" t="s">
        <v>25</v>
      </c>
      <c r="K42" s="18" t="s">
        <v>27</v>
      </c>
      <c r="L42" s="18" t="s">
        <v>30</v>
      </c>
      <c r="M42" s="20">
        <v>3.8571428569999999</v>
      </c>
      <c r="N42" s="20">
        <v>3.3333333330000001</v>
      </c>
      <c r="O42" s="20">
        <v>2</v>
      </c>
      <c r="Q42" s="1" t="s">
        <v>87</v>
      </c>
    </row>
    <row r="43" spans="1:18" x14ac:dyDescent="0.25">
      <c r="A43" s="18" t="s">
        <v>29</v>
      </c>
      <c r="B43" s="18" t="s">
        <v>25</v>
      </c>
      <c r="C43" s="18" t="s">
        <v>27</v>
      </c>
      <c r="D43" s="18" t="s">
        <v>30</v>
      </c>
      <c r="E43" s="20">
        <v>4.5714285710000002</v>
      </c>
      <c r="F43" s="20">
        <v>4.8333333329999997</v>
      </c>
      <c r="G43" s="20">
        <v>5.75</v>
      </c>
      <c r="I43" s="18" t="s">
        <v>29</v>
      </c>
      <c r="J43" s="18" t="s">
        <v>25</v>
      </c>
      <c r="K43" s="18" t="s">
        <v>27</v>
      </c>
      <c r="L43" s="18" t="s">
        <v>30</v>
      </c>
      <c r="M43" s="20">
        <v>3</v>
      </c>
      <c r="N43" s="20">
        <v>3.1666666669999999</v>
      </c>
      <c r="O43" s="20">
        <v>3.5</v>
      </c>
    </row>
    <row r="44" spans="1:18" x14ac:dyDescent="0.25">
      <c r="A44" s="18" t="s">
        <v>29</v>
      </c>
      <c r="B44" s="18" t="s">
        <v>25</v>
      </c>
      <c r="C44" s="18" t="s">
        <v>27</v>
      </c>
      <c r="D44" s="18" t="s">
        <v>30</v>
      </c>
      <c r="E44" s="20">
        <v>3.8571428569999999</v>
      </c>
      <c r="F44" s="20">
        <v>3.3333333330000001</v>
      </c>
      <c r="G44" s="20">
        <v>2</v>
      </c>
      <c r="I44" s="15" t="s">
        <v>29</v>
      </c>
      <c r="J44" s="15" t="s">
        <v>25</v>
      </c>
      <c r="K44" s="15" t="s">
        <v>27</v>
      </c>
      <c r="L44" s="15" t="s">
        <v>30</v>
      </c>
      <c r="M44" s="17">
        <v>2.8571428569999999</v>
      </c>
      <c r="N44" s="17">
        <v>4.3333333329999997</v>
      </c>
      <c r="O44" s="17">
        <v>3.5</v>
      </c>
    </row>
    <row r="45" spans="1:18" x14ac:dyDescent="0.25">
      <c r="A45" s="18" t="s">
        <v>29</v>
      </c>
      <c r="B45" s="18" t="s">
        <v>25</v>
      </c>
      <c r="C45" s="18" t="s">
        <v>27</v>
      </c>
      <c r="D45" s="18" t="s">
        <v>30</v>
      </c>
      <c r="E45" s="20">
        <v>3</v>
      </c>
      <c r="F45" s="20">
        <v>3.1666666669999999</v>
      </c>
      <c r="G45" s="20">
        <v>3.5</v>
      </c>
      <c r="I45" s="18" t="s">
        <v>29</v>
      </c>
      <c r="J45" s="18" t="s">
        <v>25</v>
      </c>
      <c r="K45" s="18" t="s">
        <v>27</v>
      </c>
      <c r="L45" s="18" t="s">
        <v>30</v>
      </c>
      <c r="M45" s="20">
        <v>4.4285714289999998</v>
      </c>
      <c r="N45" s="20">
        <v>4.8333333329999997</v>
      </c>
      <c r="O45" s="20">
        <v>5</v>
      </c>
    </row>
    <row r="46" spans="1:18" x14ac:dyDescent="0.25">
      <c r="A46" s="15" t="s">
        <v>29</v>
      </c>
      <c r="B46" s="15" t="s">
        <v>25</v>
      </c>
      <c r="C46" s="15" t="s">
        <v>27</v>
      </c>
      <c r="D46" s="15" t="s">
        <v>30</v>
      </c>
      <c r="E46" s="17">
        <v>2.8571428569999999</v>
      </c>
      <c r="F46" s="17">
        <v>4.3333333329999997</v>
      </c>
      <c r="G46" s="17">
        <v>3.5</v>
      </c>
      <c r="I46" s="15" t="s">
        <v>29</v>
      </c>
      <c r="J46" s="15" t="s">
        <v>25</v>
      </c>
      <c r="K46" s="15" t="s">
        <v>27</v>
      </c>
      <c r="L46" s="15" t="s">
        <v>30</v>
      </c>
      <c r="M46" s="17">
        <v>3.8571428569999999</v>
      </c>
      <c r="N46" s="17">
        <v>4.3333333329999997</v>
      </c>
      <c r="O46" s="17">
        <v>4.75</v>
      </c>
    </row>
    <row r="47" spans="1:18" x14ac:dyDescent="0.25">
      <c r="A47" s="18" t="s">
        <v>29</v>
      </c>
      <c r="B47" s="18" t="s">
        <v>25</v>
      </c>
      <c r="C47" s="18" t="s">
        <v>27</v>
      </c>
      <c r="D47" s="18" t="s">
        <v>30</v>
      </c>
      <c r="E47" s="20">
        <v>4.4285714289999998</v>
      </c>
      <c r="F47" s="20">
        <v>4.8333333329999997</v>
      </c>
      <c r="G47" s="20">
        <v>5</v>
      </c>
      <c r="I47" s="18" t="s">
        <v>29</v>
      </c>
      <c r="J47" s="18" t="s">
        <v>25</v>
      </c>
      <c r="K47" s="18" t="s">
        <v>27</v>
      </c>
      <c r="L47" s="18" t="s">
        <v>30</v>
      </c>
      <c r="M47" s="20">
        <v>3</v>
      </c>
      <c r="N47" s="20">
        <v>4.3333333329999997</v>
      </c>
      <c r="O47" s="20">
        <v>6</v>
      </c>
    </row>
    <row r="48" spans="1:18" x14ac:dyDescent="0.25">
      <c r="A48" s="15" t="s">
        <v>29</v>
      </c>
      <c r="B48" s="15" t="s">
        <v>25</v>
      </c>
      <c r="C48" s="15" t="s">
        <v>27</v>
      </c>
      <c r="D48" s="15" t="s">
        <v>30</v>
      </c>
      <c r="E48" s="17">
        <v>3.8571428569999999</v>
      </c>
      <c r="F48" s="17">
        <v>4.3333333329999997</v>
      </c>
      <c r="G48" s="17">
        <v>4.75</v>
      </c>
      <c r="I48" s="15" t="s">
        <v>29</v>
      </c>
      <c r="J48" s="15" t="s">
        <v>25</v>
      </c>
      <c r="K48" s="15" t="s">
        <v>27</v>
      </c>
      <c r="L48" s="15" t="s">
        <v>30</v>
      </c>
      <c r="M48" s="17">
        <v>3.5714285710000002</v>
      </c>
      <c r="N48" s="17">
        <v>5</v>
      </c>
      <c r="O48" s="17">
        <v>5</v>
      </c>
    </row>
    <row r="49" spans="1:15" x14ac:dyDescent="0.25">
      <c r="A49" s="18" t="s">
        <v>29</v>
      </c>
      <c r="B49" s="18" t="s">
        <v>25</v>
      </c>
      <c r="C49" s="18" t="s">
        <v>27</v>
      </c>
      <c r="D49" s="18" t="s">
        <v>26</v>
      </c>
      <c r="E49" s="20">
        <v>2.2857142860000002</v>
      </c>
      <c r="F49" s="20">
        <v>4</v>
      </c>
      <c r="G49" s="20">
        <v>3.75</v>
      </c>
      <c r="I49" s="18" t="s">
        <v>29</v>
      </c>
      <c r="J49" s="18" t="s">
        <v>25</v>
      </c>
      <c r="K49" s="18" t="s">
        <v>27</v>
      </c>
      <c r="L49" s="18" t="s">
        <v>30</v>
      </c>
      <c r="M49" s="20">
        <v>4</v>
      </c>
      <c r="N49" s="20">
        <v>4.3333333329999997</v>
      </c>
      <c r="O49" s="20">
        <v>6</v>
      </c>
    </row>
    <row r="50" spans="1:15" x14ac:dyDescent="0.25">
      <c r="A50" s="18" t="s">
        <v>29</v>
      </c>
      <c r="B50" s="18" t="s">
        <v>25</v>
      </c>
      <c r="C50" s="18" t="s">
        <v>27</v>
      </c>
      <c r="D50" s="18" t="s">
        <v>30</v>
      </c>
      <c r="E50" s="20">
        <v>3</v>
      </c>
      <c r="F50" s="20">
        <v>4.3333333329999997</v>
      </c>
      <c r="G50" s="20">
        <v>6</v>
      </c>
      <c r="I50" s="18" t="s">
        <v>29</v>
      </c>
      <c r="J50" s="18" t="s">
        <v>25</v>
      </c>
      <c r="K50" s="18" t="s">
        <v>27</v>
      </c>
      <c r="L50" s="18" t="s">
        <v>30</v>
      </c>
      <c r="M50" s="20">
        <v>3.8571428569999999</v>
      </c>
      <c r="N50" s="20">
        <v>2.8333333330000001</v>
      </c>
      <c r="O50" s="20">
        <v>4.25</v>
      </c>
    </row>
    <row r="51" spans="1:15" x14ac:dyDescent="0.25">
      <c r="A51" s="15" t="s">
        <v>29</v>
      </c>
      <c r="B51" s="15" t="s">
        <v>25</v>
      </c>
      <c r="C51" s="15" t="s">
        <v>27</v>
      </c>
      <c r="D51" s="15" t="s">
        <v>30</v>
      </c>
      <c r="E51" s="17">
        <v>3.5714285710000002</v>
      </c>
      <c r="F51" s="17">
        <v>5</v>
      </c>
      <c r="G51" s="17">
        <v>5</v>
      </c>
      <c r="I51" s="15" t="s">
        <v>29</v>
      </c>
      <c r="J51" s="15" t="s">
        <v>25</v>
      </c>
      <c r="K51" s="15" t="s">
        <v>27</v>
      </c>
      <c r="L51" s="15" t="s">
        <v>30</v>
      </c>
      <c r="M51" s="17">
        <v>3.1428571430000001</v>
      </c>
      <c r="N51" s="17">
        <v>2.3333333330000001</v>
      </c>
      <c r="O51" s="17">
        <v>4</v>
      </c>
    </row>
    <row r="52" spans="1:15" x14ac:dyDescent="0.25">
      <c r="A52" s="18" t="s">
        <v>29</v>
      </c>
      <c r="B52" s="18" t="s">
        <v>25</v>
      </c>
      <c r="C52" s="18" t="s">
        <v>27</v>
      </c>
      <c r="D52" s="18" t="s">
        <v>30</v>
      </c>
      <c r="E52" s="20">
        <v>4</v>
      </c>
      <c r="F52" s="20">
        <v>4.3333333329999997</v>
      </c>
      <c r="G52" s="20">
        <v>6</v>
      </c>
      <c r="I52" s="15" t="s">
        <v>29</v>
      </c>
      <c r="J52" s="15" t="s">
        <v>25</v>
      </c>
      <c r="K52" s="15" t="s">
        <v>27</v>
      </c>
      <c r="L52" s="15" t="s">
        <v>30</v>
      </c>
      <c r="M52" s="17">
        <v>3.8571428569999999</v>
      </c>
      <c r="N52" s="17">
        <v>2</v>
      </c>
      <c r="O52" s="17">
        <v>4</v>
      </c>
    </row>
    <row r="53" spans="1:15" x14ac:dyDescent="0.25">
      <c r="A53" s="18" t="s">
        <v>29</v>
      </c>
      <c r="B53" s="18" t="s">
        <v>25</v>
      </c>
      <c r="C53" s="18" t="s">
        <v>27</v>
      </c>
      <c r="D53" s="18" t="s">
        <v>30</v>
      </c>
      <c r="E53" s="20">
        <v>3.8571428569999999</v>
      </c>
      <c r="F53" s="20">
        <v>2.8333333330000001</v>
      </c>
      <c r="G53" s="20">
        <v>4.25</v>
      </c>
      <c r="I53" s="18" t="s">
        <v>29</v>
      </c>
      <c r="J53" s="18" t="s">
        <v>25</v>
      </c>
      <c r="K53" s="18" t="s">
        <v>27</v>
      </c>
      <c r="L53" s="18" t="s">
        <v>30</v>
      </c>
      <c r="M53" s="20">
        <v>2.2857142860000002</v>
      </c>
      <c r="N53" s="20">
        <v>1.1666666670000001</v>
      </c>
      <c r="O53" s="20">
        <v>2</v>
      </c>
    </row>
    <row r="54" spans="1:15" x14ac:dyDescent="0.25">
      <c r="A54" s="15" t="s">
        <v>29</v>
      </c>
      <c r="B54" s="15" t="s">
        <v>25</v>
      </c>
      <c r="C54" s="15" t="s">
        <v>27</v>
      </c>
      <c r="D54" s="15" t="s">
        <v>30</v>
      </c>
      <c r="E54" s="17">
        <v>3.1428571430000001</v>
      </c>
      <c r="F54" s="17">
        <v>2.3333333330000001</v>
      </c>
      <c r="G54" s="17">
        <v>4</v>
      </c>
      <c r="I54" s="18" t="s">
        <v>29</v>
      </c>
      <c r="J54" s="18" t="s">
        <v>25</v>
      </c>
      <c r="K54" s="18" t="s">
        <v>27</v>
      </c>
      <c r="L54" s="18" t="s">
        <v>30</v>
      </c>
      <c r="M54" s="20">
        <v>4.2857142860000002</v>
      </c>
      <c r="N54" s="20">
        <v>2.5</v>
      </c>
      <c r="O54" s="20">
        <v>5</v>
      </c>
    </row>
    <row r="55" spans="1:15" x14ac:dyDescent="0.25">
      <c r="A55" s="15" t="s">
        <v>29</v>
      </c>
      <c r="B55" s="15" t="s">
        <v>25</v>
      </c>
      <c r="C55" s="15" t="s">
        <v>27</v>
      </c>
      <c r="D55" s="15" t="s">
        <v>30</v>
      </c>
      <c r="E55" s="17">
        <v>3.8571428569999999</v>
      </c>
      <c r="F55" s="17">
        <v>2</v>
      </c>
      <c r="G55" s="17">
        <v>4</v>
      </c>
      <c r="I55" s="18" t="s">
        <v>29</v>
      </c>
      <c r="J55" s="18" t="s">
        <v>25</v>
      </c>
      <c r="K55" s="18" t="s">
        <v>27</v>
      </c>
      <c r="L55" s="18" t="s">
        <v>30</v>
      </c>
      <c r="M55" s="20">
        <v>4.1428571429999996</v>
      </c>
      <c r="N55" s="20">
        <v>3.3333333330000001</v>
      </c>
      <c r="O55" s="20">
        <v>3.75</v>
      </c>
    </row>
    <row r="56" spans="1:15" x14ac:dyDescent="0.25">
      <c r="A56" s="18" t="s">
        <v>29</v>
      </c>
      <c r="B56" s="18" t="s">
        <v>25</v>
      </c>
      <c r="C56" s="18" t="s">
        <v>27</v>
      </c>
      <c r="D56" s="18" t="s">
        <v>30</v>
      </c>
      <c r="E56" s="20">
        <v>2.2857142860000002</v>
      </c>
      <c r="F56" s="20">
        <v>1.1666666670000001</v>
      </c>
      <c r="G56" s="20">
        <v>2</v>
      </c>
      <c r="I56" s="15" t="s">
        <v>29</v>
      </c>
      <c r="J56" s="15" t="s">
        <v>25</v>
      </c>
      <c r="K56" s="15" t="s">
        <v>27</v>
      </c>
      <c r="L56" s="15" t="s">
        <v>30</v>
      </c>
      <c r="M56" s="17">
        <v>3.8571428569999999</v>
      </c>
      <c r="N56" s="17">
        <v>2.1666666669999999</v>
      </c>
      <c r="O56" s="17">
        <v>5.25</v>
      </c>
    </row>
    <row r="57" spans="1:15" x14ac:dyDescent="0.25">
      <c r="A57" s="18" t="s">
        <v>29</v>
      </c>
      <c r="B57" s="18" t="s">
        <v>25</v>
      </c>
      <c r="C57" s="18" t="s">
        <v>27</v>
      </c>
      <c r="D57" s="18" t="s">
        <v>30</v>
      </c>
      <c r="E57" s="20">
        <v>4.2857142860000002</v>
      </c>
      <c r="F57" s="20">
        <v>2.5</v>
      </c>
      <c r="G57" s="20">
        <v>5</v>
      </c>
      <c r="I57" s="18" t="s">
        <v>29</v>
      </c>
      <c r="J57" s="18" t="s">
        <v>25</v>
      </c>
      <c r="K57" s="18" t="s">
        <v>27</v>
      </c>
      <c r="L57" s="18" t="s">
        <v>30</v>
      </c>
      <c r="M57" s="20">
        <v>2.7142857139999998</v>
      </c>
      <c r="N57" s="20">
        <v>3</v>
      </c>
      <c r="O57" s="20">
        <v>3.5</v>
      </c>
    </row>
    <row r="58" spans="1:15" x14ac:dyDescent="0.25">
      <c r="A58" s="18" t="s">
        <v>29</v>
      </c>
      <c r="B58" s="18" t="s">
        <v>25</v>
      </c>
      <c r="C58" s="18" t="s">
        <v>27</v>
      </c>
      <c r="D58" s="18" t="s">
        <v>30</v>
      </c>
      <c r="E58" s="20">
        <v>4.1428571429999996</v>
      </c>
      <c r="F58" s="20">
        <v>3.3333333330000001</v>
      </c>
      <c r="G58" s="20">
        <v>3.75</v>
      </c>
      <c r="I58" s="15" t="s">
        <v>29</v>
      </c>
      <c r="J58" s="15" t="s">
        <v>25</v>
      </c>
      <c r="K58" s="15" t="s">
        <v>27</v>
      </c>
      <c r="L58" s="15" t="s">
        <v>30</v>
      </c>
      <c r="M58" s="17">
        <v>4.5714285710000002</v>
      </c>
      <c r="N58" s="17">
        <v>4.3333333329999997</v>
      </c>
      <c r="O58" s="17">
        <v>6</v>
      </c>
    </row>
    <row r="59" spans="1:15" x14ac:dyDescent="0.25">
      <c r="A59" s="15" t="s">
        <v>29</v>
      </c>
      <c r="B59" s="15" t="s">
        <v>25</v>
      </c>
      <c r="C59" s="15" t="s">
        <v>27</v>
      </c>
      <c r="D59" s="15" t="s">
        <v>30</v>
      </c>
      <c r="E59" s="17">
        <v>3.8571428569999999</v>
      </c>
      <c r="F59" s="17">
        <v>2.1666666669999999</v>
      </c>
      <c r="G59" s="17">
        <v>5.25</v>
      </c>
      <c r="I59" s="18" t="s">
        <v>29</v>
      </c>
      <c r="J59" s="18" t="s">
        <v>25</v>
      </c>
      <c r="K59" s="18" t="s">
        <v>27</v>
      </c>
      <c r="L59" s="18" t="s">
        <v>30</v>
      </c>
      <c r="M59" s="20">
        <v>2.5714285710000002</v>
      </c>
      <c r="N59" s="20">
        <v>4.6666666670000003</v>
      </c>
      <c r="O59" s="20">
        <v>2.75</v>
      </c>
    </row>
    <row r="60" spans="1:15" x14ac:dyDescent="0.25">
      <c r="A60" s="15" t="s">
        <v>29</v>
      </c>
      <c r="B60" s="15" t="s">
        <v>25</v>
      </c>
      <c r="C60" s="15" t="s">
        <v>27</v>
      </c>
      <c r="D60" s="15" t="s">
        <v>26</v>
      </c>
      <c r="E60" s="17">
        <v>2.5714285710000002</v>
      </c>
      <c r="F60" s="17">
        <v>3.8333333330000001</v>
      </c>
      <c r="G60" s="17">
        <v>3.5</v>
      </c>
      <c r="I60" s="18" t="s">
        <v>29</v>
      </c>
      <c r="J60" s="18" t="s">
        <v>25</v>
      </c>
      <c r="K60" s="18" t="s">
        <v>27</v>
      </c>
      <c r="L60" s="18" t="s">
        <v>30</v>
      </c>
      <c r="M60" s="20">
        <v>4.4285714289999998</v>
      </c>
      <c r="N60" s="20">
        <v>3.6666666669999999</v>
      </c>
      <c r="O60" s="20">
        <v>4.5</v>
      </c>
    </row>
    <row r="61" spans="1:15" x14ac:dyDescent="0.25">
      <c r="A61" s="18" t="s">
        <v>29</v>
      </c>
      <c r="B61" s="18" t="s">
        <v>25</v>
      </c>
      <c r="C61" s="18" t="s">
        <v>27</v>
      </c>
      <c r="D61" s="18" t="s">
        <v>30</v>
      </c>
      <c r="E61" s="20">
        <v>2.7142857139999998</v>
      </c>
      <c r="F61" s="20">
        <v>3</v>
      </c>
      <c r="G61" s="20">
        <v>3.5</v>
      </c>
      <c r="I61" s="18" t="s">
        <v>29</v>
      </c>
      <c r="J61" s="18" t="s">
        <v>25</v>
      </c>
      <c r="K61" s="18" t="s">
        <v>27</v>
      </c>
      <c r="L61" s="18" t="s">
        <v>30</v>
      </c>
      <c r="M61" s="20">
        <v>3.5714285710000002</v>
      </c>
      <c r="N61" s="20">
        <v>3.3333333330000001</v>
      </c>
      <c r="O61" s="20">
        <v>4.25</v>
      </c>
    </row>
    <row r="62" spans="1:15" x14ac:dyDescent="0.25">
      <c r="A62" s="15" t="s">
        <v>29</v>
      </c>
      <c r="B62" s="15" t="s">
        <v>25</v>
      </c>
      <c r="C62" s="15" t="s">
        <v>27</v>
      </c>
      <c r="D62" s="15" t="s">
        <v>30</v>
      </c>
      <c r="E62" s="17">
        <v>4.5714285710000002</v>
      </c>
      <c r="F62" s="17">
        <v>4.3333333329999997</v>
      </c>
      <c r="G62" s="17">
        <v>6</v>
      </c>
      <c r="I62" s="15" t="s">
        <v>29</v>
      </c>
      <c r="J62" s="15" t="s">
        <v>25</v>
      </c>
      <c r="K62" s="15" t="s">
        <v>27</v>
      </c>
      <c r="L62" s="15" t="s">
        <v>30</v>
      </c>
      <c r="M62" s="17">
        <v>4.8571428570000004</v>
      </c>
      <c r="N62" s="17">
        <v>3.5</v>
      </c>
      <c r="O62" s="17">
        <v>6</v>
      </c>
    </row>
    <row r="63" spans="1:15" x14ac:dyDescent="0.25">
      <c r="A63" s="18" t="s">
        <v>29</v>
      </c>
      <c r="B63" s="18" t="s">
        <v>25</v>
      </c>
      <c r="C63" s="18" t="s">
        <v>27</v>
      </c>
      <c r="D63" s="18" t="s">
        <v>30</v>
      </c>
      <c r="E63" s="20">
        <v>2.5714285710000002</v>
      </c>
      <c r="F63" s="20">
        <v>4.6666666670000003</v>
      </c>
      <c r="G63" s="20">
        <v>2.75</v>
      </c>
      <c r="I63" s="15" t="s">
        <v>29</v>
      </c>
      <c r="J63" s="15" t="s">
        <v>25</v>
      </c>
      <c r="K63" s="15" t="s">
        <v>27</v>
      </c>
      <c r="L63" s="15" t="s">
        <v>30</v>
      </c>
      <c r="M63" s="17">
        <v>2</v>
      </c>
      <c r="N63" s="17">
        <v>2.8333333330000001</v>
      </c>
      <c r="O63" s="17">
        <v>3.25</v>
      </c>
    </row>
    <row r="64" spans="1:15" x14ac:dyDescent="0.25">
      <c r="A64" s="18" t="s">
        <v>29</v>
      </c>
      <c r="B64" s="18" t="s">
        <v>25</v>
      </c>
      <c r="C64" s="18" t="s">
        <v>27</v>
      </c>
      <c r="D64" s="18" t="s">
        <v>30</v>
      </c>
      <c r="E64" s="20">
        <v>4.4285714289999998</v>
      </c>
      <c r="F64" s="20">
        <v>3.6666666669999999</v>
      </c>
      <c r="G64" s="20">
        <v>4.5</v>
      </c>
      <c r="I64" s="18" t="s">
        <v>29</v>
      </c>
      <c r="J64" s="18" t="s">
        <v>25</v>
      </c>
      <c r="K64" s="18" t="s">
        <v>27</v>
      </c>
      <c r="L64" s="18" t="s">
        <v>30</v>
      </c>
      <c r="M64" s="20">
        <v>2.8571428569999999</v>
      </c>
      <c r="N64" s="20">
        <v>2.5</v>
      </c>
      <c r="O64" s="20">
        <v>4</v>
      </c>
    </row>
    <row r="65" spans="1:15" x14ac:dyDescent="0.25">
      <c r="A65" s="18" t="s">
        <v>29</v>
      </c>
      <c r="B65" s="18" t="s">
        <v>25</v>
      </c>
      <c r="C65" s="18" t="s">
        <v>27</v>
      </c>
      <c r="D65" s="18" t="s">
        <v>30</v>
      </c>
      <c r="E65" s="20">
        <v>3.5714285710000002</v>
      </c>
      <c r="F65" s="20">
        <v>3.3333333330000001</v>
      </c>
      <c r="G65" s="20">
        <v>4.25</v>
      </c>
      <c r="I65" s="15" t="s">
        <v>29</v>
      </c>
      <c r="J65" s="15" t="s">
        <v>25</v>
      </c>
      <c r="K65" s="15" t="s">
        <v>27</v>
      </c>
      <c r="L65" s="15" t="s">
        <v>30</v>
      </c>
      <c r="M65" s="17">
        <v>4.1428571429999996</v>
      </c>
      <c r="N65" s="17">
        <v>3.5</v>
      </c>
      <c r="O65" s="17">
        <v>4.75</v>
      </c>
    </row>
    <row r="66" spans="1:15" x14ac:dyDescent="0.25">
      <c r="A66" s="15" t="s">
        <v>29</v>
      </c>
      <c r="B66" s="15" t="s">
        <v>25</v>
      </c>
      <c r="C66" s="15" t="s">
        <v>27</v>
      </c>
      <c r="D66" s="15" t="s">
        <v>30</v>
      </c>
      <c r="E66" s="17">
        <v>4.8571428570000004</v>
      </c>
      <c r="F66" s="17">
        <v>3.5</v>
      </c>
      <c r="G66" s="17">
        <v>6</v>
      </c>
      <c r="I66" s="15" t="s">
        <v>29</v>
      </c>
      <c r="J66" s="15" t="s">
        <v>25</v>
      </c>
      <c r="K66" s="15" t="s">
        <v>27</v>
      </c>
      <c r="L66" s="15" t="s">
        <v>30</v>
      </c>
      <c r="M66" s="17">
        <v>4.1428571429999996</v>
      </c>
      <c r="N66" s="17">
        <v>4.8333333329999997</v>
      </c>
      <c r="O66" s="17">
        <v>6</v>
      </c>
    </row>
    <row r="67" spans="1:15" x14ac:dyDescent="0.25">
      <c r="A67" s="15" t="s">
        <v>29</v>
      </c>
      <c r="B67" s="15" t="s">
        <v>25</v>
      </c>
      <c r="C67" s="15" t="s">
        <v>27</v>
      </c>
      <c r="D67" s="15" t="s">
        <v>30</v>
      </c>
      <c r="E67" s="17">
        <v>2</v>
      </c>
      <c r="F67" s="17">
        <v>2.8333333330000001</v>
      </c>
      <c r="G67" s="17">
        <v>3.25</v>
      </c>
      <c r="I67" s="15" t="s">
        <v>29</v>
      </c>
      <c r="J67" s="15" t="s">
        <v>25</v>
      </c>
      <c r="K67" s="15" t="s">
        <v>27</v>
      </c>
      <c r="L67" s="15" t="s">
        <v>30</v>
      </c>
      <c r="M67" s="17">
        <v>3.2857142860000002</v>
      </c>
      <c r="N67" s="17">
        <v>4.3333333329999997</v>
      </c>
      <c r="O67" s="17">
        <v>5.25</v>
      </c>
    </row>
    <row r="68" spans="1:15" x14ac:dyDescent="0.25">
      <c r="A68" s="18" t="s">
        <v>29</v>
      </c>
      <c r="B68" s="18" t="s">
        <v>25</v>
      </c>
      <c r="C68" s="18" t="s">
        <v>27</v>
      </c>
      <c r="D68" s="18" t="s">
        <v>30</v>
      </c>
      <c r="E68" s="20">
        <v>2.8571428569999999</v>
      </c>
      <c r="F68" s="20">
        <v>2.5</v>
      </c>
      <c r="G68" s="20">
        <v>4</v>
      </c>
      <c r="I68" s="18" t="s">
        <v>29</v>
      </c>
      <c r="J68" s="18" t="s">
        <v>25</v>
      </c>
      <c r="K68" s="18" t="s">
        <v>27</v>
      </c>
      <c r="L68" s="18" t="s">
        <v>30</v>
      </c>
      <c r="M68" s="20">
        <v>4.4285714289999998</v>
      </c>
      <c r="N68" s="20">
        <v>4.5</v>
      </c>
      <c r="O68" s="20">
        <v>4.5</v>
      </c>
    </row>
    <row r="69" spans="1:15" x14ac:dyDescent="0.25">
      <c r="A69" s="15" t="s">
        <v>29</v>
      </c>
      <c r="B69" s="15" t="s">
        <v>25</v>
      </c>
      <c r="C69" s="15" t="s">
        <v>27</v>
      </c>
      <c r="D69" s="15" t="s">
        <v>30</v>
      </c>
      <c r="E69" s="17">
        <v>4.1428571429999996</v>
      </c>
      <c r="F69" s="17">
        <v>3.5</v>
      </c>
      <c r="G69" s="17">
        <v>4.75</v>
      </c>
      <c r="I69" s="15" t="s">
        <v>29</v>
      </c>
      <c r="J69" s="15" t="s">
        <v>25</v>
      </c>
      <c r="K69" s="15" t="s">
        <v>27</v>
      </c>
      <c r="L69" s="15" t="s">
        <v>30</v>
      </c>
      <c r="M69" s="17">
        <v>3.4285714289999998</v>
      </c>
      <c r="N69" s="17">
        <v>3.6666666669999999</v>
      </c>
      <c r="O69" s="17">
        <v>4.75</v>
      </c>
    </row>
    <row r="70" spans="1:15" x14ac:dyDescent="0.25">
      <c r="A70" s="15" t="s">
        <v>29</v>
      </c>
      <c r="B70" s="15" t="s">
        <v>25</v>
      </c>
      <c r="C70" s="15" t="s">
        <v>27</v>
      </c>
      <c r="D70" s="15" t="s">
        <v>30</v>
      </c>
      <c r="E70" s="17">
        <v>4.1428571429999996</v>
      </c>
      <c r="F70" s="17">
        <v>4.8333333329999997</v>
      </c>
      <c r="G70" s="17">
        <v>6</v>
      </c>
      <c r="I70" s="18" t="s">
        <v>29</v>
      </c>
      <c r="J70" s="18" t="s">
        <v>25</v>
      </c>
      <c r="K70" s="18" t="s">
        <v>27</v>
      </c>
      <c r="L70" s="18" t="s">
        <v>30</v>
      </c>
      <c r="M70" s="20">
        <v>4.1428571429999996</v>
      </c>
      <c r="N70" s="20">
        <v>4.1666666670000003</v>
      </c>
      <c r="O70" s="20">
        <v>4.75</v>
      </c>
    </row>
    <row r="71" spans="1:15" x14ac:dyDescent="0.25">
      <c r="A71" s="15" t="s">
        <v>29</v>
      </c>
      <c r="B71" s="15" t="s">
        <v>25</v>
      </c>
      <c r="C71" s="15" t="s">
        <v>27</v>
      </c>
      <c r="D71" s="15" t="s">
        <v>30</v>
      </c>
      <c r="E71" s="17">
        <v>3.2857142860000002</v>
      </c>
      <c r="F71" s="17">
        <v>4.3333333329999997</v>
      </c>
      <c r="G71" s="17">
        <v>5.25</v>
      </c>
      <c r="I71" s="15" t="s">
        <v>29</v>
      </c>
      <c r="J71" s="15" t="s">
        <v>25</v>
      </c>
      <c r="K71" s="15" t="s">
        <v>27</v>
      </c>
      <c r="L71" s="15" t="s">
        <v>30</v>
      </c>
      <c r="M71" s="17">
        <v>2.8571428569999999</v>
      </c>
      <c r="N71" s="17">
        <v>2.1666666669999999</v>
      </c>
      <c r="O71" s="17">
        <v>2.5</v>
      </c>
    </row>
    <row r="72" spans="1:15" x14ac:dyDescent="0.25">
      <c r="A72" s="18" t="s">
        <v>29</v>
      </c>
      <c r="B72" s="18" t="s">
        <v>25</v>
      </c>
      <c r="C72" s="18" t="s">
        <v>27</v>
      </c>
      <c r="D72" s="18" t="s">
        <v>30</v>
      </c>
      <c r="E72" s="20">
        <v>4.4285714289999998</v>
      </c>
      <c r="F72" s="20">
        <v>4.5</v>
      </c>
      <c r="G72" s="20">
        <v>4.5</v>
      </c>
      <c r="I72" s="15" t="s">
        <v>29</v>
      </c>
      <c r="J72" s="15" t="s">
        <v>25</v>
      </c>
      <c r="K72" s="15" t="s">
        <v>27</v>
      </c>
      <c r="L72" s="15" t="s">
        <v>30</v>
      </c>
      <c r="M72" s="17">
        <v>5.1428571429999996</v>
      </c>
      <c r="N72" s="17">
        <v>5.6666666670000003</v>
      </c>
      <c r="O72" s="17">
        <v>6</v>
      </c>
    </row>
    <row r="73" spans="1:15" x14ac:dyDescent="0.25">
      <c r="A73" s="15" t="s">
        <v>29</v>
      </c>
      <c r="B73" s="15" t="s">
        <v>25</v>
      </c>
      <c r="C73" s="15" t="s">
        <v>27</v>
      </c>
      <c r="D73" s="15" t="s">
        <v>30</v>
      </c>
      <c r="E73" s="17">
        <v>3.4285714289999998</v>
      </c>
      <c r="F73" s="17">
        <v>3.6666666669999999</v>
      </c>
      <c r="G73" s="17">
        <v>4.75</v>
      </c>
      <c r="I73" s="15" t="s">
        <v>29</v>
      </c>
      <c r="J73" s="15" t="s">
        <v>25</v>
      </c>
      <c r="K73" s="15" t="s">
        <v>27</v>
      </c>
      <c r="L73" s="15" t="s">
        <v>30</v>
      </c>
      <c r="M73" s="17">
        <v>2.5714285710000002</v>
      </c>
      <c r="N73" s="17">
        <v>2.8333333330000001</v>
      </c>
      <c r="O73" s="17">
        <v>2.25</v>
      </c>
    </row>
    <row r="74" spans="1:15" x14ac:dyDescent="0.25">
      <c r="A74" s="18" t="s">
        <v>29</v>
      </c>
      <c r="B74" s="18" t="s">
        <v>25</v>
      </c>
      <c r="C74" s="18" t="s">
        <v>27</v>
      </c>
      <c r="D74" s="18" t="s">
        <v>30</v>
      </c>
      <c r="E74" s="20">
        <v>4.1428571429999996</v>
      </c>
      <c r="F74" s="20">
        <v>4.1666666670000003</v>
      </c>
      <c r="G74" s="20">
        <v>4.75</v>
      </c>
      <c r="I74" s="18" t="s">
        <v>29</v>
      </c>
      <c r="J74" s="18" t="s">
        <v>25</v>
      </c>
      <c r="K74" s="18" t="s">
        <v>27</v>
      </c>
      <c r="L74" s="18" t="s">
        <v>30</v>
      </c>
      <c r="M74" s="20">
        <v>4.7142857139999998</v>
      </c>
      <c r="N74" s="20">
        <v>4.8333333329999997</v>
      </c>
      <c r="O74" s="20">
        <v>5</v>
      </c>
    </row>
    <row r="75" spans="1:15" x14ac:dyDescent="0.25">
      <c r="A75" s="15" t="s">
        <v>29</v>
      </c>
      <c r="B75" s="15" t="s">
        <v>25</v>
      </c>
      <c r="C75" s="15" t="s">
        <v>27</v>
      </c>
      <c r="D75" s="15" t="s">
        <v>30</v>
      </c>
      <c r="E75" s="17">
        <v>2.8571428569999999</v>
      </c>
      <c r="F75" s="17">
        <v>2.1666666669999999</v>
      </c>
      <c r="G75" s="17">
        <v>2.5</v>
      </c>
      <c r="I75" s="18" t="s">
        <v>29</v>
      </c>
      <c r="J75" s="18" t="s">
        <v>25</v>
      </c>
      <c r="K75" s="18" t="s">
        <v>27</v>
      </c>
      <c r="L75" s="18" t="s">
        <v>30</v>
      </c>
      <c r="M75" s="20">
        <v>3.5714285710000002</v>
      </c>
      <c r="N75" s="20">
        <v>3.8333333330000001</v>
      </c>
      <c r="O75" s="20">
        <v>5.25</v>
      </c>
    </row>
    <row r="76" spans="1:15" x14ac:dyDescent="0.25">
      <c r="A76" s="15" t="s">
        <v>29</v>
      </c>
      <c r="B76" s="15" t="s">
        <v>25</v>
      </c>
      <c r="C76" s="15" t="s">
        <v>27</v>
      </c>
      <c r="D76" s="15" t="s">
        <v>30</v>
      </c>
      <c r="E76" s="17">
        <v>5.1428571429999996</v>
      </c>
      <c r="F76" s="17">
        <v>5.6666666670000003</v>
      </c>
      <c r="G76" s="17">
        <v>6</v>
      </c>
      <c r="I76" s="18" t="s">
        <v>29</v>
      </c>
      <c r="J76" s="18" t="s">
        <v>25</v>
      </c>
      <c r="K76" s="18" t="s">
        <v>27</v>
      </c>
      <c r="L76" s="18" t="s">
        <v>30</v>
      </c>
      <c r="M76" s="20">
        <v>5.1428571429999996</v>
      </c>
      <c r="N76" s="20">
        <v>4.6666666670000003</v>
      </c>
      <c r="O76" s="20">
        <v>4.5</v>
      </c>
    </row>
    <row r="77" spans="1:15" x14ac:dyDescent="0.25">
      <c r="A77" s="15" t="s">
        <v>29</v>
      </c>
      <c r="B77" s="15" t="s">
        <v>25</v>
      </c>
      <c r="C77" s="15" t="s">
        <v>27</v>
      </c>
      <c r="D77" s="15" t="s">
        <v>30</v>
      </c>
      <c r="E77" s="17">
        <v>2.5714285710000002</v>
      </c>
      <c r="F77" s="17">
        <v>2.8333333330000001</v>
      </c>
      <c r="G77" s="17">
        <v>2.25</v>
      </c>
      <c r="I77" s="15" t="s">
        <v>29</v>
      </c>
      <c r="J77" s="15" t="s">
        <v>25</v>
      </c>
      <c r="K77" s="15" t="s">
        <v>27</v>
      </c>
      <c r="L77" s="15" t="s">
        <v>30</v>
      </c>
      <c r="M77" s="17">
        <v>3.8571428569999999</v>
      </c>
      <c r="N77" s="17">
        <v>3.8333333330000001</v>
      </c>
      <c r="O77" s="17">
        <v>5</v>
      </c>
    </row>
    <row r="78" spans="1:15" x14ac:dyDescent="0.25">
      <c r="A78" s="18" t="s">
        <v>29</v>
      </c>
      <c r="B78" s="18" t="s">
        <v>25</v>
      </c>
      <c r="C78" s="18" t="s">
        <v>27</v>
      </c>
      <c r="D78" s="18" t="s">
        <v>30</v>
      </c>
      <c r="E78" s="20">
        <v>4.7142857139999998</v>
      </c>
      <c r="F78" s="20">
        <v>4.8333333329999997</v>
      </c>
      <c r="G78" s="20">
        <v>5</v>
      </c>
      <c r="I78" s="18" t="s">
        <v>29</v>
      </c>
      <c r="J78" s="18" t="s">
        <v>25</v>
      </c>
      <c r="K78" s="18" t="s">
        <v>27</v>
      </c>
      <c r="L78" s="18" t="s">
        <v>30</v>
      </c>
      <c r="M78" s="20">
        <v>4.7142857139999998</v>
      </c>
      <c r="N78" s="20">
        <v>4.5</v>
      </c>
      <c r="O78" s="20">
        <v>6</v>
      </c>
    </row>
    <row r="79" spans="1:15" x14ac:dyDescent="0.25">
      <c r="A79" s="18" t="s">
        <v>29</v>
      </c>
      <c r="B79" s="18" t="s">
        <v>25</v>
      </c>
      <c r="C79" s="18" t="s">
        <v>27</v>
      </c>
      <c r="D79" s="18" t="s">
        <v>30</v>
      </c>
      <c r="E79" s="20">
        <v>3.5714285710000002</v>
      </c>
      <c r="F79" s="20">
        <v>3.8333333330000001</v>
      </c>
      <c r="G79" s="20">
        <v>5.25</v>
      </c>
      <c r="I79" s="15" t="s">
        <v>29</v>
      </c>
      <c r="J79" s="15" t="s">
        <v>32</v>
      </c>
      <c r="K79" s="15" t="s">
        <v>27</v>
      </c>
      <c r="L79" s="15" t="s">
        <v>30</v>
      </c>
      <c r="M79" s="17">
        <v>5.1428571429999996</v>
      </c>
      <c r="N79" s="17">
        <v>3.6666666669999999</v>
      </c>
      <c r="O79" s="17">
        <v>5.75</v>
      </c>
    </row>
    <row r="80" spans="1:15" x14ac:dyDescent="0.25">
      <c r="A80" s="18" t="s">
        <v>29</v>
      </c>
      <c r="B80" s="18" t="s">
        <v>25</v>
      </c>
      <c r="C80" s="18" t="s">
        <v>27</v>
      </c>
      <c r="D80" s="18" t="s">
        <v>30</v>
      </c>
      <c r="E80" s="20">
        <v>5.1428571429999996</v>
      </c>
      <c r="F80" s="20">
        <v>4.6666666670000003</v>
      </c>
      <c r="G80" s="20">
        <v>4.5</v>
      </c>
      <c r="I80" s="25" t="s">
        <v>29</v>
      </c>
      <c r="J80" s="25" t="s">
        <v>32</v>
      </c>
      <c r="K80" s="25" t="s">
        <v>27</v>
      </c>
      <c r="L80" s="25" t="s">
        <v>30</v>
      </c>
      <c r="M80" s="26">
        <v>5.5714285710000002</v>
      </c>
      <c r="N80" s="26">
        <v>2.5</v>
      </c>
      <c r="O80" s="26">
        <v>6</v>
      </c>
    </row>
    <row r="81" spans="1:15" x14ac:dyDescent="0.25">
      <c r="A81" s="15" t="s">
        <v>29</v>
      </c>
      <c r="B81" s="15" t="s">
        <v>25</v>
      </c>
      <c r="C81" s="15" t="s">
        <v>27</v>
      </c>
      <c r="D81" s="15" t="s">
        <v>30</v>
      </c>
      <c r="E81" s="17">
        <v>3.8571428569999999</v>
      </c>
      <c r="F81" s="17">
        <v>3.8333333330000001</v>
      </c>
      <c r="G81" s="17">
        <v>5</v>
      </c>
      <c r="I81" s="18" t="s">
        <v>24</v>
      </c>
      <c r="J81" s="18" t="s">
        <v>25</v>
      </c>
      <c r="K81" s="18" t="s">
        <v>28</v>
      </c>
      <c r="L81" s="18" t="s">
        <v>30</v>
      </c>
      <c r="M81" s="20">
        <v>5.1428571429999996</v>
      </c>
      <c r="N81" s="20">
        <v>3.6666666669999999</v>
      </c>
      <c r="O81" s="20">
        <v>5</v>
      </c>
    </row>
    <row r="82" spans="1:15" x14ac:dyDescent="0.25">
      <c r="A82" s="18" t="s">
        <v>29</v>
      </c>
      <c r="B82" s="18" t="s">
        <v>25</v>
      </c>
      <c r="C82" s="18" t="s">
        <v>27</v>
      </c>
      <c r="D82" s="18" t="s">
        <v>30</v>
      </c>
      <c r="E82" s="20">
        <v>4.7142857139999998</v>
      </c>
      <c r="F82" s="20">
        <v>4.5</v>
      </c>
      <c r="G82" s="20">
        <v>6</v>
      </c>
      <c r="I82" s="18" t="s">
        <v>24</v>
      </c>
      <c r="J82" s="18" t="s">
        <v>25</v>
      </c>
      <c r="K82" s="18" t="s">
        <v>28</v>
      </c>
      <c r="L82" s="18" t="s">
        <v>30</v>
      </c>
      <c r="M82" s="20">
        <v>5</v>
      </c>
      <c r="N82" s="20">
        <v>2.1666666669999999</v>
      </c>
      <c r="O82" s="20">
        <v>4.75</v>
      </c>
    </row>
    <row r="83" spans="1:15" x14ac:dyDescent="0.25">
      <c r="A83" s="15" t="s">
        <v>29</v>
      </c>
      <c r="B83" s="15" t="s">
        <v>32</v>
      </c>
      <c r="C83" s="15" t="s">
        <v>27</v>
      </c>
      <c r="D83" s="15" t="s">
        <v>30</v>
      </c>
      <c r="E83" s="17">
        <v>5.1428571429999996</v>
      </c>
      <c r="F83" s="17">
        <v>3.6666666669999999</v>
      </c>
      <c r="G83" s="17">
        <v>5.75</v>
      </c>
      <c r="I83" s="15" t="s">
        <v>24</v>
      </c>
      <c r="J83" s="15" t="s">
        <v>25</v>
      </c>
      <c r="K83" s="15" t="s">
        <v>28</v>
      </c>
      <c r="L83" s="15" t="s">
        <v>30</v>
      </c>
      <c r="M83" s="17">
        <v>5.2857142860000002</v>
      </c>
      <c r="N83" s="17">
        <v>5</v>
      </c>
      <c r="O83" s="17">
        <v>4.75</v>
      </c>
    </row>
    <row r="84" spans="1:15" x14ac:dyDescent="0.25">
      <c r="A84" s="25" t="s">
        <v>29</v>
      </c>
      <c r="B84" s="25" t="s">
        <v>32</v>
      </c>
      <c r="C84" s="25" t="s">
        <v>27</v>
      </c>
      <c r="D84" s="25" t="s">
        <v>30</v>
      </c>
      <c r="E84" s="26">
        <v>5.5714285710000002</v>
      </c>
      <c r="F84" s="26">
        <v>2.5</v>
      </c>
      <c r="G84" s="26">
        <v>6</v>
      </c>
      <c r="I84" s="18" t="s">
        <v>24</v>
      </c>
      <c r="J84" s="18" t="s">
        <v>25</v>
      </c>
      <c r="K84" s="18" t="s">
        <v>28</v>
      </c>
      <c r="L84" s="18" t="s">
        <v>30</v>
      </c>
      <c r="M84" s="20">
        <v>4.4285714289999998</v>
      </c>
      <c r="N84" s="20">
        <v>3.6666666669999999</v>
      </c>
      <c r="O84" s="20">
        <v>4.5</v>
      </c>
    </row>
    <row r="85" spans="1:15" x14ac:dyDescent="0.25">
      <c r="A85" s="27" t="s">
        <v>24</v>
      </c>
      <c r="B85" s="27" t="s">
        <v>25</v>
      </c>
      <c r="C85" s="27" t="s">
        <v>28</v>
      </c>
      <c r="D85" s="27" t="s">
        <v>26</v>
      </c>
      <c r="E85" s="29">
        <v>3.7142857139999998</v>
      </c>
      <c r="F85" s="29">
        <v>2.3333333330000001</v>
      </c>
      <c r="G85" s="29">
        <v>4.25</v>
      </c>
      <c r="I85" s="18" t="s">
        <v>24</v>
      </c>
      <c r="J85" s="18" t="s">
        <v>25</v>
      </c>
      <c r="K85" s="18" t="s">
        <v>28</v>
      </c>
      <c r="L85" s="18" t="s">
        <v>30</v>
      </c>
      <c r="M85" s="20">
        <v>3.7142857139999998</v>
      </c>
      <c r="N85" s="20">
        <v>4.8333333329999997</v>
      </c>
      <c r="O85" s="20">
        <v>4.75</v>
      </c>
    </row>
    <row r="86" spans="1:15" x14ac:dyDescent="0.25">
      <c r="A86" s="18" t="s">
        <v>24</v>
      </c>
      <c r="B86" s="18" t="s">
        <v>25</v>
      </c>
      <c r="C86" s="18" t="s">
        <v>28</v>
      </c>
      <c r="D86" s="18" t="s">
        <v>30</v>
      </c>
      <c r="E86" s="20">
        <v>5.1428571429999996</v>
      </c>
      <c r="F86" s="20">
        <v>3.6666666669999999</v>
      </c>
      <c r="G86" s="20">
        <v>5</v>
      </c>
      <c r="I86" s="15" t="s">
        <v>24</v>
      </c>
      <c r="J86" s="15" t="s">
        <v>25</v>
      </c>
      <c r="K86" s="15" t="s">
        <v>28</v>
      </c>
      <c r="L86" s="15" t="s">
        <v>30</v>
      </c>
      <c r="M86" s="17">
        <v>5</v>
      </c>
      <c r="N86" s="17">
        <v>3.6666666669999999</v>
      </c>
      <c r="O86" s="17">
        <v>6</v>
      </c>
    </row>
    <row r="87" spans="1:15" x14ac:dyDescent="0.25">
      <c r="A87" s="18" t="s">
        <v>24</v>
      </c>
      <c r="B87" s="18" t="s">
        <v>25</v>
      </c>
      <c r="C87" s="18" t="s">
        <v>28</v>
      </c>
      <c r="D87" s="18" t="s">
        <v>30</v>
      </c>
      <c r="E87" s="20">
        <v>5</v>
      </c>
      <c r="F87" s="20">
        <v>2.1666666669999999</v>
      </c>
      <c r="G87" s="20">
        <v>4.75</v>
      </c>
      <c r="I87" s="15" t="s">
        <v>24</v>
      </c>
      <c r="J87" s="15" t="s">
        <v>25</v>
      </c>
      <c r="K87" s="15" t="s">
        <v>28</v>
      </c>
      <c r="L87" s="15" t="s">
        <v>30</v>
      </c>
      <c r="M87" s="17">
        <v>4.2857142860000002</v>
      </c>
      <c r="N87" s="17">
        <v>4.3333333329999997</v>
      </c>
      <c r="O87" s="17">
        <v>5.5</v>
      </c>
    </row>
    <row r="88" spans="1:15" x14ac:dyDescent="0.25">
      <c r="A88" s="15" t="s">
        <v>24</v>
      </c>
      <c r="B88" s="15" t="s">
        <v>25</v>
      </c>
      <c r="C88" s="15" t="s">
        <v>28</v>
      </c>
      <c r="D88" s="15" t="s">
        <v>30</v>
      </c>
      <c r="E88" s="17">
        <v>5.2857142860000002</v>
      </c>
      <c r="F88" s="17">
        <v>5</v>
      </c>
      <c r="G88" s="17">
        <v>4.75</v>
      </c>
      <c r="I88" s="18" t="s">
        <v>24</v>
      </c>
      <c r="J88" s="18" t="s">
        <v>25</v>
      </c>
      <c r="K88" s="18" t="s">
        <v>28</v>
      </c>
      <c r="L88" s="18" t="s">
        <v>30</v>
      </c>
      <c r="M88" s="20">
        <v>3.8571428569999999</v>
      </c>
      <c r="N88" s="20">
        <v>3.8333333330000001</v>
      </c>
      <c r="O88" s="20">
        <v>5</v>
      </c>
    </row>
    <row r="89" spans="1:15" x14ac:dyDescent="0.25">
      <c r="A89" s="18" t="s">
        <v>24</v>
      </c>
      <c r="B89" s="18" t="s">
        <v>25</v>
      </c>
      <c r="C89" s="18" t="s">
        <v>28</v>
      </c>
      <c r="D89" s="18" t="s">
        <v>30</v>
      </c>
      <c r="E89" s="20">
        <v>4.4285714289999998</v>
      </c>
      <c r="F89" s="20">
        <v>3.6666666669999999</v>
      </c>
      <c r="G89" s="20">
        <v>4.5</v>
      </c>
      <c r="I89" s="15" t="s">
        <v>24</v>
      </c>
      <c r="J89" s="15" t="s">
        <v>25</v>
      </c>
      <c r="K89" s="15" t="s">
        <v>28</v>
      </c>
      <c r="L89" s="15" t="s">
        <v>30</v>
      </c>
      <c r="M89" s="17">
        <v>5.4285714289999998</v>
      </c>
      <c r="N89" s="17">
        <v>3.1666666669999999</v>
      </c>
      <c r="O89" s="17">
        <v>3.75</v>
      </c>
    </row>
    <row r="90" spans="1:15" x14ac:dyDescent="0.25">
      <c r="A90" s="15" t="s">
        <v>24</v>
      </c>
      <c r="B90" s="15" t="s">
        <v>25</v>
      </c>
      <c r="C90" s="15" t="s">
        <v>28</v>
      </c>
      <c r="D90" s="15" t="s">
        <v>26</v>
      </c>
      <c r="E90" s="17">
        <v>4</v>
      </c>
      <c r="F90" s="17">
        <v>2.8333333330000001</v>
      </c>
      <c r="G90" s="17">
        <v>3.75</v>
      </c>
      <c r="I90" s="15" t="s">
        <v>24</v>
      </c>
      <c r="J90" s="15" t="s">
        <v>25</v>
      </c>
      <c r="K90" s="15" t="s">
        <v>28</v>
      </c>
      <c r="L90" s="15" t="s">
        <v>30</v>
      </c>
      <c r="M90" s="17">
        <v>5.5714285710000002</v>
      </c>
      <c r="N90" s="17">
        <v>4.6666666670000003</v>
      </c>
      <c r="O90" s="17">
        <v>4.25</v>
      </c>
    </row>
    <row r="91" spans="1:15" x14ac:dyDescent="0.25">
      <c r="A91" s="18" t="s">
        <v>24</v>
      </c>
      <c r="B91" s="18" t="s">
        <v>25</v>
      </c>
      <c r="C91" s="18" t="s">
        <v>28</v>
      </c>
      <c r="D91" s="18" t="s">
        <v>30</v>
      </c>
      <c r="E91" s="20">
        <v>3.7142857139999998</v>
      </c>
      <c r="F91" s="20">
        <v>4.8333333329999997</v>
      </c>
      <c r="G91" s="20">
        <v>4.75</v>
      </c>
      <c r="I91" s="15" t="s">
        <v>24</v>
      </c>
      <c r="J91" s="15" t="s">
        <v>25</v>
      </c>
      <c r="K91" s="15" t="s">
        <v>28</v>
      </c>
      <c r="L91" s="15" t="s">
        <v>30</v>
      </c>
      <c r="M91" s="17">
        <v>4.7142857139999998</v>
      </c>
      <c r="N91" s="17">
        <v>4.8333333329999997</v>
      </c>
      <c r="O91" s="17">
        <v>6</v>
      </c>
    </row>
    <row r="92" spans="1:15" x14ac:dyDescent="0.25">
      <c r="A92" s="18" t="s">
        <v>24</v>
      </c>
      <c r="B92" s="18" t="s">
        <v>25</v>
      </c>
      <c r="C92" s="18" t="s">
        <v>28</v>
      </c>
      <c r="D92" s="18" t="s">
        <v>26</v>
      </c>
      <c r="E92" s="20">
        <v>3.4285714289999998</v>
      </c>
      <c r="F92" s="20">
        <v>3.3333333330000001</v>
      </c>
      <c r="G92" s="20">
        <v>4.5</v>
      </c>
      <c r="I92" s="15" t="s">
        <v>24</v>
      </c>
      <c r="J92" s="15" t="s">
        <v>25</v>
      </c>
      <c r="K92" s="15" t="s">
        <v>28</v>
      </c>
      <c r="L92" s="15" t="s">
        <v>30</v>
      </c>
      <c r="M92" s="17">
        <v>4.7142857139999998</v>
      </c>
      <c r="N92" s="17">
        <v>2.6666666669999999</v>
      </c>
      <c r="O92" s="17">
        <v>4.75</v>
      </c>
    </row>
    <row r="93" spans="1:15" x14ac:dyDescent="0.25">
      <c r="A93" s="18" t="s">
        <v>24</v>
      </c>
      <c r="B93" s="18" t="s">
        <v>25</v>
      </c>
      <c r="C93" s="18" t="s">
        <v>28</v>
      </c>
      <c r="D93" s="18" t="s">
        <v>26</v>
      </c>
      <c r="E93" s="20">
        <v>3.5714285710000002</v>
      </c>
      <c r="F93" s="20">
        <v>3.3333333330000001</v>
      </c>
      <c r="G93" s="20">
        <v>4</v>
      </c>
      <c r="I93" s="15" t="s">
        <v>24</v>
      </c>
      <c r="J93" s="15" t="s">
        <v>25</v>
      </c>
      <c r="K93" s="15" t="s">
        <v>28</v>
      </c>
      <c r="L93" s="15" t="s">
        <v>30</v>
      </c>
      <c r="M93" s="17">
        <v>3.8571428569999999</v>
      </c>
      <c r="N93" s="17">
        <v>3</v>
      </c>
      <c r="O93" s="17">
        <v>5</v>
      </c>
    </row>
    <row r="94" spans="1:15" x14ac:dyDescent="0.25">
      <c r="A94" s="15" t="s">
        <v>24</v>
      </c>
      <c r="B94" s="15" t="s">
        <v>25</v>
      </c>
      <c r="C94" s="15" t="s">
        <v>28</v>
      </c>
      <c r="D94" s="15" t="s">
        <v>30</v>
      </c>
      <c r="E94" s="17">
        <v>5</v>
      </c>
      <c r="F94" s="17">
        <v>3.6666666669999999</v>
      </c>
      <c r="G94" s="17">
        <v>6</v>
      </c>
      <c r="I94" s="15" t="s">
        <v>24</v>
      </c>
      <c r="J94" s="15" t="s">
        <v>25</v>
      </c>
      <c r="K94" s="15" t="s">
        <v>28</v>
      </c>
      <c r="L94" s="15" t="s">
        <v>30</v>
      </c>
      <c r="M94" s="17">
        <v>4.5714285710000002</v>
      </c>
      <c r="N94" s="17">
        <v>3.3333333330000001</v>
      </c>
      <c r="O94" s="17">
        <v>4.75</v>
      </c>
    </row>
    <row r="95" spans="1:15" x14ac:dyDescent="0.25">
      <c r="A95" s="15" t="s">
        <v>24</v>
      </c>
      <c r="B95" s="15" t="s">
        <v>25</v>
      </c>
      <c r="C95" s="15" t="s">
        <v>28</v>
      </c>
      <c r="D95" s="15" t="s">
        <v>30</v>
      </c>
      <c r="E95" s="17">
        <v>4.2857142860000002</v>
      </c>
      <c r="F95" s="17">
        <v>4.3333333329999997</v>
      </c>
      <c r="G95" s="17">
        <v>5.5</v>
      </c>
      <c r="I95" s="15" t="s">
        <v>24</v>
      </c>
      <c r="J95" s="15" t="s">
        <v>25</v>
      </c>
      <c r="K95" s="15" t="s">
        <v>28</v>
      </c>
      <c r="L95" s="15" t="s">
        <v>30</v>
      </c>
      <c r="M95" s="17">
        <v>5.2857142860000002</v>
      </c>
      <c r="N95" s="17">
        <v>3</v>
      </c>
      <c r="O95" s="17">
        <v>5.5</v>
      </c>
    </row>
    <row r="96" spans="1:15" x14ac:dyDescent="0.25">
      <c r="A96" s="18" t="s">
        <v>24</v>
      </c>
      <c r="B96" s="18" t="s">
        <v>25</v>
      </c>
      <c r="C96" s="18" t="s">
        <v>28</v>
      </c>
      <c r="D96" s="18" t="s">
        <v>30</v>
      </c>
      <c r="E96" s="20">
        <v>3.8571428569999999</v>
      </c>
      <c r="F96" s="20">
        <v>3.8333333330000001</v>
      </c>
      <c r="G96" s="20">
        <v>5</v>
      </c>
      <c r="I96" s="18" t="s">
        <v>24</v>
      </c>
      <c r="J96" s="18" t="s">
        <v>25</v>
      </c>
      <c r="K96" s="18" t="s">
        <v>28</v>
      </c>
      <c r="L96" s="18" t="s">
        <v>30</v>
      </c>
      <c r="M96" s="20">
        <v>4.5714285710000002</v>
      </c>
      <c r="N96" s="20">
        <v>4.3333333329999997</v>
      </c>
      <c r="O96" s="20">
        <v>5</v>
      </c>
    </row>
    <row r="97" spans="1:15" x14ac:dyDescent="0.25">
      <c r="A97" s="15" t="s">
        <v>24</v>
      </c>
      <c r="B97" s="15" t="s">
        <v>25</v>
      </c>
      <c r="C97" s="15" t="s">
        <v>28</v>
      </c>
      <c r="D97" s="15" t="s">
        <v>30</v>
      </c>
      <c r="E97" s="17">
        <v>5.4285714289999998</v>
      </c>
      <c r="F97" s="17">
        <v>3.1666666669999999</v>
      </c>
      <c r="G97" s="17">
        <v>3.75</v>
      </c>
      <c r="I97" s="15" t="s">
        <v>24</v>
      </c>
      <c r="J97" s="15" t="s">
        <v>25</v>
      </c>
      <c r="K97" s="15" t="s">
        <v>28</v>
      </c>
      <c r="L97" s="15" t="s">
        <v>30</v>
      </c>
      <c r="M97" s="17">
        <v>4.2857142860000002</v>
      </c>
      <c r="N97" s="17">
        <v>3.6666666669999999</v>
      </c>
      <c r="O97" s="17">
        <v>6</v>
      </c>
    </row>
    <row r="98" spans="1:15" x14ac:dyDescent="0.25">
      <c r="A98" s="15" t="s">
        <v>24</v>
      </c>
      <c r="B98" s="15" t="s">
        <v>25</v>
      </c>
      <c r="C98" s="15" t="s">
        <v>28</v>
      </c>
      <c r="D98" s="15" t="s">
        <v>30</v>
      </c>
      <c r="E98" s="17">
        <v>5.5714285710000002</v>
      </c>
      <c r="F98" s="17">
        <v>4.6666666670000003</v>
      </c>
      <c r="G98" s="17">
        <v>4.25</v>
      </c>
      <c r="I98" s="18" t="s">
        <v>24</v>
      </c>
      <c r="J98" s="18" t="s">
        <v>25</v>
      </c>
      <c r="K98" s="18" t="s">
        <v>28</v>
      </c>
      <c r="L98" s="18" t="s">
        <v>30</v>
      </c>
      <c r="M98" s="20">
        <v>3.2857142860000002</v>
      </c>
      <c r="N98" s="20">
        <v>5.3333333329999997</v>
      </c>
      <c r="O98" s="20">
        <v>4.5</v>
      </c>
    </row>
    <row r="99" spans="1:15" x14ac:dyDescent="0.25">
      <c r="A99" s="15" t="s">
        <v>24</v>
      </c>
      <c r="B99" s="15" t="s">
        <v>25</v>
      </c>
      <c r="C99" s="15" t="s">
        <v>28</v>
      </c>
      <c r="D99" s="15" t="s">
        <v>30</v>
      </c>
      <c r="E99" s="17">
        <v>4.7142857139999998</v>
      </c>
      <c r="F99" s="17">
        <v>4.8333333329999997</v>
      </c>
      <c r="G99" s="17">
        <v>6</v>
      </c>
      <c r="I99" s="15" t="s">
        <v>24</v>
      </c>
      <c r="J99" s="15" t="s">
        <v>25</v>
      </c>
      <c r="K99" s="15" t="s">
        <v>28</v>
      </c>
      <c r="L99" s="15" t="s">
        <v>30</v>
      </c>
      <c r="M99" s="17">
        <v>5</v>
      </c>
      <c r="N99" s="17">
        <v>3.6666666669999999</v>
      </c>
      <c r="O99" s="17">
        <v>5.25</v>
      </c>
    </row>
    <row r="100" spans="1:15" x14ac:dyDescent="0.25">
      <c r="A100" s="15" t="s">
        <v>24</v>
      </c>
      <c r="B100" s="15" t="s">
        <v>25</v>
      </c>
      <c r="C100" s="15" t="s">
        <v>28</v>
      </c>
      <c r="D100" s="15" t="s">
        <v>30</v>
      </c>
      <c r="E100" s="17">
        <v>4.7142857139999998</v>
      </c>
      <c r="F100" s="17">
        <v>2.6666666669999999</v>
      </c>
      <c r="G100" s="17">
        <v>4.75</v>
      </c>
      <c r="I100" s="18" t="s">
        <v>24</v>
      </c>
      <c r="J100" s="18" t="s">
        <v>25</v>
      </c>
      <c r="K100" s="18" t="s">
        <v>28</v>
      </c>
      <c r="L100" s="18" t="s">
        <v>30</v>
      </c>
      <c r="M100" s="20">
        <v>3.7142857139999998</v>
      </c>
      <c r="N100" s="20">
        <v>3</v>
      </c>
      <c r="O100" s="20">
        <v>5</v>
      </c>
    </row>
    <row r="101" spans="1:15" x14ac:dyDescent="0.25">
      <c r="A101" s="15" t="s">
        <v>24</v>
      </c>
      <c r="B101" s="15" t="s">
        <v>25</v>
      </c>
      <c r="C101" s="15" t="s">
        <v>28</v>
      </c>
      <c r="D101" s="15" t="s">
        <v>30</v>
      </c>
      <c r="E101" s="17">
        <v>3.8571428569999999</v>
      </c>
      <c r="F101" s="17">
        <v>3</v>
      </c>
      <c r="G101" s="17">
        <v>5</v>
      </c>
      <c r="I101" s="15" t="s">
        <v>24</v>
      </c>
      <c r="J101" s="15" t="s">
        <v>25</v>
      </c>
      <c r="K101" s="15" t="s">
        <v>28</v>
      </c>
      <c r="L101" s="15" t="s">
        <v>30</v>
      </c>
      <c r="M101" s="17">
        <v>3</v>
      </c>
      <c r="N101" s="17">
        <v>2.5</v>
      </c>
      <c r="O101" s="17">
        <v>4.5</v>
      </c>
    </row>
    <row r="102" spans="1:15" x14ac:dyDescent="0.25">
      <c r="A102" s="18" t="s">
        <v>24</v>
      </c>
      <c r="B102" s="18" t="s">
        <v>25</v>
      </c>
      <c r="C102" s="18" t="s">
        <v>28</v>
      </c>
      <c r="D102" s="18" t="s">
        <v>26</v>
      </c>
      <c r="E102" s="20">
        <v>5</v>
      </c>
      <c r="F102" s="20">
        <v>4.8333333329999997</v>
      </c>
      <c r="G102" s="20">
        <v>4.5</v>
      </c>
      <c r="I102" s="15" t="s">
        <v>24</v>
      </c>
      <c r="J102" s="15" t="s">
        <v>25</v>
      </c>
      <c r="K102" s="15" t="s">
        <v>28</v>
      </c>
      <c r="L102" s="15" t="s">
        <v>30</v>
      </c>
      <c r="M102" s="17">
        <v>4.4285714289999998</v>
      </c>
      <c r="N102" s="17">
        <v>2.6666666669999999</v>
      </c>
      <c r="O102" s="17">
        <v>4.75</v>
      </c>
    </row>
    <row r="103" spans="1:15" x14ac:dyDescent="0.25">
      <c r="A103" s="15" t="s">
        <v>24</v>
      </c>
      <c r="B103" s="15" t="s">
        <v>25</v>
      </c>
      <c r="C103" s="15" t="s">
        <v>28</v>
      </c>
      <c r="D103" s="15" t="s">
        <v>30</v>
      </c>
      <c r="E103" s="17">
        <v>4.5714285710000002</v>
      </c>
      <c r="F103" s="17">
        <v>3.3333333330000001</v>
      </c>
      <c r="G103" s="17">
        <v>4.75</v>
      </c>
      <c r="I103" s="18" t="s">
        <v>24</v>
      </c>
      <c r="J103" s="18" t="s">
        <v>25</v>
      </c>
      <c r="K103" s="18" t="s">
        <v>28</v>
      </c>
      <c r="L103" s="18" t="s">
        <v>30</v>
      </c>
      <c r="M103" s="20">
        <v>5</v>
      </c>
      <c r="N103" s="20">
        <v>3.5</v>
      </c>
      <c r="O103" s="20">
        <v>5</v>
      </c>
    </row>
    <row r="104" spans="1:15" x14ac:dyDescent="0.25">
      <c r="A104" s="15" t="s">
        <v>24</v>
      </c>
      <c r="B104" s="15" t="s">
        <v>25</v>
      </c>
      <c r="C104" s="15" t="s">
        <v>28</v>
      </c>
      <c r="D104" s="15" t="s">
        <v>30</v>
      </c>
      <c r="E104" s="17">
        <v>5.2857142860000002</v>
      </c>
      <c r="F104" s="17">
        <v>3</v>
      </c>
      <c r="G104" s="17">
        <v>5.5</v>
      </c>
      <c r="I104" s="15" t="s">
        <v>24</v>
      </c>
      <c r="J104" s="15" t="s">
        <v>25</v>
      </c>
      <c r="K104" s="15" t="s">
        <v>28</v>
      </c>
      <c r="L104" s="15" t="s">
        <v>30</v>
      </c>
      <c r="M104" s="17">
        <v>1.8571428569999999</v>
      </c>
      <c r="N104" s="17">
        <v>3.1666666669999999</v>
      </c>
      <c r="O104" s="17">
        <v>2</v>
      </c>
    </row>
    <row r="105" spans="1:15" x14ac:dyDescent="0.25">
      <c r="A105" s="18" t="s">
        <v>24</v>
      </c>
      <c r="B105" s="18" t="s">
        <v>25</v>
      </c>
      <c r="C105" s="18" t="s">
        <v>28</v>
      </c>
      <c r="D105" s="18" t="s">
        <v>30</v>
      </c>
      <c r="E105" s="20">
        <v>4.5714285710000002</v>
      </c>
      <c r="F105" s="20">
        <v>4.3333333329999997</v>
      </c>
      <c r="G105" s="20">
        <v>5</v>
      </c>
      <c r="I105" s="18" t="s">
        <v>24</v>
      </c>
      <c r="J105" s="18" t="s">
        <v>32</v>
      </c>
      <c r="K105" s="18" t="s">
        <v>28</v>
      </c>
      <c r="L105" s="18" t="s">
        <v>30</v>
      </c>
      <c r="M105" s="20">
        <v>5.2857142860000002</v>
      </c>
      <c r="N105" s="20">
        <v>3.5</v>
      </c>
      <c r="O105" s="20">
        <v>4.25</v>
      </c>
    </row>
    <row r="106" spans="1:15" x14ac:dyDescent="0.25">
      <c r="A106" s="15" t="s">
        <v>24</v>
      </c>
      <c r="B106" s="15" t="s">
        <v>25</v>
      </c>
      <c r="C106" s="15" t="s">
        <v>28</v>
      </c>
      <c r="D106" s="15" t="s">
        <v>30</v>
      </c>
      <c r="E106" s="17">
        <v>4.2857142860000002</v>
      </c>
      <c r="F106" s="17">
        <v>3.6666666669999999</v>
      </c>
      <c r="G106" s="17">
        <v>6</v>
      </c>
      <c r="I106" s="18" t="s">
        <v>24</v>
      </c>
      <c r="J106" s="18" t="s">
        <v>25</v>
      </c>
      <c r="K106" s="18" t="s">
        <v>28</v>
      </c>
      <c r="L106" s="18" t="s">
        <v>30</v>
      </c>
      <c r="M106" s="20">
        <v>2</v>
      </c>
      <c r="N106" s="20">
        <v>3.1666666669999999</v>
      </c>
      <c r="O106" s="20">
        <v>2.5</v>
      </c>
    </row>
    <row r="107" spans="1:15" x14ac:dyDescent="0.25">
      <c r="A107" s="18" t="s">
        <v>24</v>
      </c>
      <c r="B107" s="18" t="s">
        <v>25</v>
      </c>
      <c r="C107" s="18" t="s">
        <v>28</v>
      </c>
      <c r="D107" s="18" t="s">
        <v>30</v>
      </c>
      <c r="E107" s="20">
        <v>3.2857142860000002</v>
      </c>
      <c r="F107" s="20">
        <v>5.3333333329999997</v>
      </c>
      <c r="G107" s="20">
        <v>4.5</v>
      </c>
      <c r="I107" s="18" t="s">
        <v>24</v>
      </c>
      <c r="J107" s="18" t="s">
        <v>25</v>
      </c>
      <c r="K107" s="18" t="s">
        <v>28</v>
      </c>
      <c r="L107" s="18" t="s">
        <v>30</v>
      </c>
      <c r="M107" s="20">
        <v>2.4285714289999998</v>
      </c>
      <c r="N107" s="20">
        <v>3.1666666669999999</v>
      </c>
      <c r="O107" s="20">
        <v>5</v>
      </c>
    </row>
    <row r="108" spans="1:15" x14ac:dyDescent="0.25">
      <c r="A108" s="15" t="s">
        <v>24</v>
      </c>
      <c r="B108" s="15" t="s">
        <v>25</v>
      </c>
      <c r="C108" s="15" t="s">
        <v>28</v>
      </c>
      <c r="D108" s="15" t="s">
        <v>30</v>
      </c>
      <c r="E108" s="17">
        <v>5</v>
      </c>
      <c r="F108" s="17">
        <v>3.6666666669999999</v>
      </c>
      <c r="G108" s="17">
        <v>5.25</v>
      </c>
      <c r="I108" s="15" t="s">
        <v>24</v>
      </c>
      <c r="J108" s="15" t="s">
        <v>25</v>
      </c>
      <c r="K108" s="15" t="s">
        <v>28</v>
      </c>
      <c r="L108" s="15" t="s">
        <v>30</v>
      </c>
      <c r="M108" s="17">
        <v>4.1428571429999996</v>
      </c>
      <c r="N108" s="17">
        <v>4.6666666670000003</v>
      </c>
      <c r="O108" s="17">
        <v>4.75</v>
      </c>
    </row>
    <row r="109" spans="1:15" x14ac:dyDescent="0.25">
      <c r="A109" s="18" t="s">
        <v>24</v>
      </c>
      <c r="B109" s="18" t="s">
        <v>25</v>
      </c>
      <c r="C109" s="18" t="s">
        <v>28</v>
      </c>
      <c r="D109" s="18" t="s">
        <v>30</v>
      </c>
      <c r="E109" s="20">
        <v>3.7142857139999998</v>
      </c>
      <c r="F109" s="20">
        <v>3</v>
      </c>
      <c r="G109" s="20">
        <v>5</v>
      </c>
      <c r="I109" s="15" t="s">
        <v>24</v>
      </c>
      <c r="J109" s="15" t="s">
        <v>25</v>
      </c>
      <c r="K109" s="15" t="s">
        <v>28</v>
      </c>
      <c r="L109" s="15" t="s">
        <v>30</v>
      </c>
      <c r="M109" s="17">
        <v>4.8571428570000004</v>
      </c>
      <c r="N109" s="17">
        <v>4.3333333329999997</v>
      </c>
      <c r="O109" s="17">
        <v>4.75</v>
      </c>
    </row>
    <row r="110" spans="1:15" x14ac:dyDescent="0.25">
      <c r="A110" s="15" t="s">
        <v>24</v>
      </c>
      <c r="B110" s="15" t="s">
        <v>25</v>
      </c>
      <c r="C110" s="15" t="s">
        <v>28</v>
      </c>
      <c r="D110" s="15" t="s">
        <v>30</v>
      </c>
      <c r="E110" s="17">
        <v>3</v>
      </c>
      <c r="F110" s="17">
        <v>2.5</v>
      </c>
      <c r="G110" s="17">
        <v>4.5</v>
      </c>
      <c r="I110" s="18" t="s">
        <v>24</v>
      </c>
      <c r="J110" s="18" t="s">
        <v>25</v>
      </c>
      <c r="K110" s="18" t="s">
        <v>28</v>
      </c>
      <c r="L110" s="18" t="s">
        <v>30</v>
      </c>
      <c r="M110" s="20">
        <v>4.1428571429999996</v>
      </c>
      <c r="N110" s="20">
        <v>3.3333333330000001</v>
      </c>
      <c r="O110" s="20">
        <v>5</v>
      </c>
    </row>
    <row r="111" spans="1:15" x14ac:dyDescent="0.25">
      <c r="A111" s="15" t="s">
        <v>24</v>
      </c>
      <c r="B111" s="15" t="s">
        <v>25</v>
      </c>
      <c r="C111" s="15" t="s">
        <v>28</v>
      </c>
      <c r="D111" s="15" t="s">
        <v>30</v>
      </c>
      <c r="E111" s="17">
        <v>4.4285714289999998</v>
      </c>
      <c r="F111" s="17">
        <v>2.6666666669999999</v>
      </c>
      <c r="G111" s="17">
        <v>4.75</v>
      </c>
      <c r="I111" s="18" t="s">
        <v>24</v>
      </c>
      <c r="J111" s="18" t="s">
        <v>25</v>
      </c>
      <c r="K111" s="18" t="s">
        <v>28</v>
      </c>
      <c r="L111" s="18" t="s">
        <v>30</v>
      </c>
      <c r="M111" s="20">
        <v>2.5714285710000002</v>
      </c>
      <c r="N111" s="20">
        <v>2.1666666669999999</v>
      </c>
      <c r="O111" s="20">
        <v>1.75</v>
      </c>
    </row>
    <row r="112" spans="1:15" x14ac:dyDescent="0.25">
      <c r="A112" s="15" t="s">
        <v>24</v>
      </c>
      <c r="B112" s="15" t="s">
        <v>25</v>
      </c>
      <c r="C112" s="15" t="s">
        <v>28</v>
      </c>
      <c r="D112" s="15" t="s">
        <v>26</v>
      </c>
      <c r="E112" s="17">
        <v>5.2857142860000002</v>
      </c>
      <c r="F112" s="17">
        <v>4.6666666670000003</v>
      </c>
      <c r="G112" s="17">
        <v>5.75</v>
      </c>
      <c r="I112" s="15" t="s">
        <v>24</v>
      </c>
      <c r="J112" s="15" t="s">
        <v>25</v>
      </c>
      <c r="K112" s="15" t="s">
        <v>28</v>
      </c>
      <c r="L112" s="15" t="s">
        <v>30</v>
      </c>
      <c r="M112" s="17">
        <v>5.5714285710000002</v>
      </c>
      <c r="N112" s="17">
        <v>4.3333333329999997</v>
      </c>
      <c r="O112" s="17">
        <v>5.75</v>
      </c>
    </row>
    <row r="113" spans="1:15" x14ac:dyDescent="0.25">
      <c r="A113" s="18" t="s">
        <v>24</v>
      </c>
      <c r="B113" s="18" t="s">
        <v>25</v>
      </c>
      <c r="C113" s="18" t="s">
        <v>28</v>
      </c>
      <c r="D113" s="18" t="s">
        <v>30</v>
      </c>
      <c r="E113" s="20">
        <v>5</v>
      </c>
      <c r="F113" s="20">
        <v>3.5</v>
      </c>
      <c r="G113" s="20">
        <v>5</v>
      </c>
      <c r="I113" s="15" t="s">
        <v>24</v>
      </c>
      <c r="J113" s="15" t="s">
        <v>25</v>
      </c>
      <c r="K113" s="15" t="s">
        <v>28</v>
      </c>
      <c r="L113" s="15" t="s">
        <v>30</v>
      </c>
      <c r="M113" s="17">
        <v>5.1428571429999996</v>
      </c>
      <c r="N113" s="17">
        <v>5.3333333329999997</v>
      </c>
      <c r="O113" s="17">
        <v>5.75</v>
      </c>
    </row>
    <row r="114" spans="1:15" x14ac:dyDescent="0.25">
      <c r="A114" s="15" t="s">
        <v>24</v>
      </c>
      <c r="B114" s="15" t="s">
        <v>25</v>
      </c>
      <c r="C114" s="15" t="s">
        <v>28</v>
      </c>
      <c r="D114" s="15" t="s">
        <v>30</v>
      </c>
      <c r="E114" s="17">
        <v>1.8571428569999999</v>
      </c>
      <c r="F114" s="17">
        <v>3.1666666669999999</v>
      </c>
      <c r="G114" s="17">
        <v>2</v>
      </c>
      <c r="I114" s="18" t="s">
        <v>24</v>
      </c>
      <c r="J114" s="18" t="s">
        <v>25</v>
      </c>
      <c r="K114" s="18" t="s">
        <v>28</v>
      </c>
      <c r="L114" s="18" t="s">
        <v>30</v>
      </c>
      <c r="M114" s="20">
        <v>3.5714285710000002</v>
      </c>
      <c r="N114" s="20">
        <v>4</v>
      </c>
      <c r="O114" s="20">
        <v>4.75</v>
      </c>
    </row>
    <row r="115" spans="1:15" x14ac:dyDescent="0.25">
      <c r="A115" s="18" t="s">
        <v>24</v>
      </c>
      <c r="B115" s="18" t="s">
        <v>32</v>
      </c>
      <c r="C115" s="18" t="s">
        <v>28</v>
      </c>
      <c r="D115" s="18" t="s">
        <v>30</v>
      </c>
      <c r="E115" s="20">
        <v>5.2857142860000002</v>
      </c>
      <c r="F115" s="20">
        <v>3.5</v>
      </c>
      <c r="G115" s="20">
        <v>4.25</v>
      </c>
      <c r="I115" s="15" t="s">
        <v>24</v>
      </c>
      <c r="J115" s="15" t="s">
        <v>25</v>
      </c>
      <c r="K115" s="15" t="s">
        <v>28</v>
      </c>
      <c r="L115" s="15" t="s">
        <v>30</v>
      </c>
      <c r="M115" s="17">
        <v>4.1428571429999996</v>
      </c>
      <c r="N115" s="17">
        <v>5</v>
      </c>
      <c r="O115" s="17">
        <v>5.5</v>
      </c>
    </row>
    <row r="116" spans="1:15" x14ac:dyDescent="0.25">
      <c r="A116" s="18" t="s">
        <v>24</v>
      </c>
      <c r="B116" s="18" t="s">
        <v>25</v>
      </c>
      <c r="C116" s="18" t="s">
        <v>28</v>
      </c>
      <c r="D116" s="18" t="s">
        <v>30</v>
      </c>
      <c r="E116" s="20">
        <v>2</v>
      </c>
      <c r="F116" s="20">
        <v>3.1666666669999999</v>
      </c>
      <c r="G116" s="20">
        <v>2.5</v>
      </c>
      <c r="I116" s="15" t="s">
        <v>24</v>
      </c>
      <c r="J116" s="15" t="s">
        <v>25</v>
      </c>
      <c r="K116" s="15" t="s">
        <v>28</v>
      </c>
      <c r="L116" s="15" t="s">
        <v>30</v>
      </c>
      <c r="M116" s="17">
        <v>5.2857142860000002</v>
      </c>
      <c r="N116" s="17">
        <v>3.8333333330000001</v>
      </c>
      <c r="O116" s="17">
        <v>3.75</v>
      </c>
    </row>
    <row r="117" spans="1:15" x14ac:dyDescent="0.25">
      <c r="A117" s="18" t="s">
        <v>24</v>
      </c>
      <c r="B117" s="18" t="s">
        <v>25</v>
      </c>
      <c r="C117" s="18" t="s">
        <v>28</v>
      </c>
      <c r="D117" s="18" t="s">
        <v>30</v>
      </c>
      <c r="E117" s="20">
        <v>2.4285714289999998</v>
      </c>
      <c r="F117" s="20">
        <v>3.1666666669999999</v>
      </c>
      <c r="G117" s="20">
        <v>5</v>
      </c>
      <c r="I117" s="15" t="s">
        <v>24</v>
      </c>
      <c r="J117" s="15" t="s">
        <v>25</v>
      </c>
      <c r="K117" s="15" t="s">
        <v>28</v>
      </c>
      <c r="L117" s="15" t="s">
        <v>30</v>
      </c>
      <c r="M117" s="17">
        <v>4.4285714289999998</v>
      </c>
      <c r="N117" s="17">
        <v>4</v>
      </c>
      <c r="O117" s="17">
        <v>5</v>
      </c>
    </row>
    <row r="118" spans="1:15" x14ac:dyDescent="0.25">
      <c r="A118" s="15" t="s">
        <v>24</v>
      </c>
      <c r="B118" s="15" t="s">
        <v>25</v>
      </c>
      <c r="C118" s="15" t="s">
        <v>28</v>
      </c>
      <c r="D118" s="15" t="s">
        <v>30</v>
      </c>
      <c r="E118" s="17">
        <v>4.1428571429999996</v>
      </c>
      <c r="F118" s="17">
        <v>4.6666666670000003</v>
      </c>
      <c r="G118" s="17">
        <v>4.75</v>
      </c>
      <c r="I118" s="18" t="s">
        <v>24</v>
      </c>
      <c r="J118" s="18" t="s">
        <v>25</v>
      </c>
      <c r="K118" s="18" t="s">
        <v>28</v>
      </c>
      <c r="L118" s="18" t="s">
        <v>30</v>
      </c>
      <c r="M118" s="20">
        <v>4.5714285710000002</v>
      </c>
      <c r="N118" s="20">
        <v>4.6666666670000003</v>
      </c>
      <c r="O118" s="20">
        <v>5.5</v>
      </c>
    </row>
    <row r="119" spans="1:15" x14ac:dyDescent="0.25">
      <c r="A119" s="15" t="s">
        <v>24</v>
      </c>
      <c r="B119" s="15" t="s">
        <v>25</v>
      </c>
      <c r="C119" s="15" t="s">
        <v>28</v>
      </c>
      <c r="D119" s="15" t="s">
        <v>30</v>
      </c>
      <c r="E119" s="17">
        <v>4.8571428570000004</v>
      </c>
      <c r="F119" s="17">
        <v>4.3333333329999997</v>
      </c>
      <c r="G119" s="17">
        <v>4.75</v>
      </c>
      <c r="I119" s="18" t="s">
        <v>24</v>
      </c>
      <c r="J119" s="18" t="s">
        <v>25</v>
      </c>
      <c r="K119" s="18" t="s">
        <v>28</v>
      </c>
      <c r="L119" s="18" t="s">
        <v>30</v>
      </c>
      <c r="M119" s="20">
        <v>4.4285714289999998</v>
      </c>
      <c r="N119" s="20">
        <v>3.8333333330000001</v>
      </c>
      <c r="O119" s="20">
        <v>4.75</v>
      </c>
    </row>
    <row r="120" spans="1:15" x14ac:dyDescent="0.25">
      <c r="A120" s="18" t="s">
        <v>24</v>
      </c>
      <c r="B120" s="18" t="s">
        <v>25</v>
      </c>
      <c r="C120" s="18" t="s">
        <v>28</v>
      </c>
      <c r="D120" s="18" t="s">
        <v>30</v>
      </c>
      <c r="E120" s="20">
        <v>4.1428571429999996</v>
      </c>
      <c r="F120" s="20">
        <v>3.3333333330000001</v>
      </c>
      <c r="G120" s="20">
        <v>5</v>
      </c>
      <c r="I120" s="18" t="s">
        <v>24</v>
      </c>
      <c r="J120" s="18" t="s">
        <v>25</v>
      </c>
      <c r="K120" s="18" t="s">
        <v>28</v>
      </c>
      <c r="L120" s="18" t="s">
        <v>30</v>
      </c>
      <c r="M120" s="20">
        <v>4.5714285710000002</v>
      </c>
      <c r="N120" s="20">
        <v>3.8333333330000001</v>
      </c>
      <c r="O120" s="20">
        <v>5.5</v>
      </c>
    </row>
    <row r="121" spans="1:15" x14ac:dyDescent="0.25">
      <c r="A121" s="18" t="s">
        <v>24</v>
      </c>
      <c r="B121" s="18" t="s">
        <v>25</v>
      </c>
      <c r="C121" s="18" t="s">
        <v>28</v>
      </c>
      <c r="D121" s="18" t="s">
        <v>30</v>
      </c>
      <c r="E121" s="20">
        <v>2.5714285710000002</v>
      </c>
      <c r="F121" s="20">
        <v>2.1666666669999999</v>
      </c>
      <c r="G121" s="20">
        <v>1.75</v>
      </c>
      <c r="I121" s="15" t="s">
        <v>24</v>
      </c>
      <c r="J121" s="15" t="s">
        <v>25</v>
      </c>
      <c r="K121" s="15" t="s">
        <v>28</v>
      </c>
      <c r="L121" s="15" t="s">
        <v>30</v>
      </c>
      <c r="M121" s="17">
        <v>4.5714285710000002</v>
      </c>
      <c r="N121" s="17">
        <v>4.3333333329999997</v>
      </c>
      <c r="O121" s="17">
        <v>4.5</v>
      </c>
    </row>
    <row r="122" spans="1:15" x14ac:dyDescent="0.25">
      <c r="A122" s="15" t="s">
        <v>24</v>
      </c>
      <c r="B122" s="15" t="s">
        <v>25</v>
      </c>
      <c r="C122" s="15" t="s">
        <v>28</v>
      </c>
      <c r="D122" s="15" t="s">
        <v>30</v>
      </c>
      <c r="E122" s="17">
        <v>5.5714285710000002</v>
      </c>
      <c r="F122" s="17">
        <v>4.3333333329999997</v>
      </c>
      <c r="G122" s="17">
        <v>5.75</v>
      </c>
      <c r="I122" s="18" t="s">
        <v>24</v>
      </c>
      <c r="J122" s="18" t="s">
        <v>25</v>
      </c>
      <c r="K122" s="18" t="s">
        <v>28</v>
      </c>
      <c r="L122" s="18" t="s">
        <v>30</v>
      </c>
      <c r="M122" s="20">
        <v>4.4285714289999998</v>
      </c>
      <c r="N122" s="20">
        <v>3.1666666669999999</v>
      </c>
      <c r="O122" s="20">
        <v>4.75</v>
      </c>
    </row>
    <row r="123" spans="1:15" x14ac:dyDescent="0.25">
      <c r="A123" s="15" t="s">
        <v>24</v>
      </c>
      <c r="B123" s="15" t="s">
        <v>25</v>
      </c>
      <c r="C123" s="15" t="s">
        <v>28</v>
      </c>
      <c r="D123" s="15" t="s">
        <v>30</v>
      </c>
      <c r="E123" s="17">
        <v>5.1428571429999996</v>
      </c>
      <c r="F123" s="17">
        <v>5.3333333329999997</v>
      </c>
      <c r="G123" s="17">
        <v>5.75</v>
      </c>
      <c r="I123" s="15" t="s">
        <v>24</v>
      </c>
      <c r="J123" s="15" t="s">
        <v>25</v>
      </c>
      <c r="K123" s="15" t="s">
        <v>28</v>
      </c>
      <c r="L123" s="15" t="s">
        <v>30</v>
      </c>
      <c r="M123" s="17">
        <v>3.5714285710000002</v>
      </c>
      <c r="N123" s="17">
        <v>2.8333333330000001</v>
      </c>
      <c r="O123" s="17">
        <v>4</v>
      </c>
    </row>
    <row r="124" spans="1:15" x14ac:dyDescent="0.25">
      <c r="A124" s="18" t="s">
        <v>24</v>
      </c>
      <c r="B124" s="18" t="s">
        <v>25</v>
      </c>
      <c r="C124" s="18" t="s">
        <v>28</v>
      </c>
      <c r="D124" s="18" t="s">
        <v>30</v>
      </c>
      <c r="E124" s="20">
        <v>3.5714285710000002</v>
      </c>
      <c r="F124" s="20">
        <v>4</v>
      </c>
      <c r="G124" s="20">
        <v>4.75</v>
      </c>
      <c r="I124" s="18" t="s">
        <v>24</v>
      </c>
      <c r="J124" s="18" t="s">
        <v>25</v>
      </c>
      <c r="K124" s="18" t="s">
        <v>28</v>
      </c>
      <c r="L124" s="18" t="s">
        <v>30</v>
      </c>
      <c r="M124" s="20">
        <v>4.5714285710000002</v>
      </c>
      <c r="N124" s="20">
        <v>4.3333333329999997</v>
      </c>
      <c r="O124" s="20">
        <v>5.25</v>
      </c>
    </row>
    <row r="125" spans="1:15" x14ac:dyDescent="0.25">
      <c r="A125" s="15" t="s">
        <v>24</v>
      </c>
      <c r="B125" s="15" t="s">
        <v>25</v>
      </c>
      <c r="C125" s="15" t="s">
        <v>28</v>
      </c>
      <c r="D125" s="15" t="s">
        <v>30</v>
      </c>
      <c r="E125" s="17">
        <v>4.1428571429999996</v>
      </c>
      <c r="F125" s="17">
        <v>5</v>
      </c>
      <c r="G125" s="17">
        <v>5.5</v>
      </c>
      <c r="I125" s="15" t="s">
        <v>24</v>
      </c>
      <c r="J125" s="15" t="s">
        <v>25</v>
      </c>
      <c r="K125" s="15" t="s">
        <v>28</v>
      </c>
      <c r="L125" s="15" t="s">
        <v>30</v>
      </c>
      <c r="M125" s="17">
        <v>4.5714285710000002</v>
      </c>
      <c r="N125" s="17">
        <v>3.3333333330000001</v>
      </c>
      <c r="O125" s="17">
        <v>5</v>
      </c>
    </row>
    <row r="126" spans="1:15" x14ac:dyDescent="0.25">
      <c r="A126" s="15" t="s">
        <v>24</v>
      </c>
      <c r="B126" s="15" t="s">
        <v>25</v>
      </c>
      <c r="C126" s="15" t="s">
        <v>28</v>
      </c>
      <c r="D126" s="15" t="s">
        <v>30</v>
      </c>
      <c r="E126" s="17">
        <v>5.2857142860000002</v>
      </c>
      <c r="F126" s="17">
        <v>3.8333333330000001</v>
      </c>
      <c r="G126" s="17">
        <v>3.75</v>
      </c>
      <c r="I126" s="15" t="s">
        <v>24</v>
      </c>
      <c r="J126" s="15" t="s">
        <v>32</v>
      </c>
      <c r="K126" s="15" t="s">
        <v>28</v>
      </c>
      <c r="L126" s="15" t="s">
        <v>30</v>
      </c>
      <c r="M126" s="17">
        <v>4</v>
      </c>
      <c r="N126" s="17">
        <v>3.3333333330000001</v>
      </c>
      <c r="O126" s="17">
        <v>5.25</v>
      </c>
    </row>
    <row r="127" spans="1:15" x14ac:dyDescent="0.25">
      <c r="A127" s="15" t="s">
        <v>24</v>
      </c>
      <c r="B127" s="15" t="s">
        <v>25</v>
      </c>
      <c r="C127" s="15" t="s">
        <v>28</v>
      </c>
      <c r="D127" s="15" t="s">
        <v>30</v>
      </c>
      <c r="E127" s="17">
        <v>4.4285714289999998</v>
      </c>
      <c r="F127" s="17">
        <v>4</v>
      </c>
      <c r="G127" s="17">
        <v>5</v>
      </c>
      <c r="I127" s="18" t="s">
        <v>24</v>
      </c>
      <c r="J127" s="18" t="s">
        <v>32</v>
      </c>
      <c r="K127" s="18" t="s">
        <v>28</v>
      </c>
      <c r="L127" s="18" t="s">
        <v>30</v>
      </c>
      <c r="M127" s="20">
        <v>5</v>
      </c>
      <c r="N127" s="20">
        <v>2.5</v>
      </c>
      <c r="O127" s="20">
        <v>6</v>
      </c>
    </row>
    <row r="128" spans="1:15" x14ac:dyDescent="0.25">
      <c r="A128" s="18" t="s">
        <v>24</v>
      </c>
      <c r="B128" s="18" t="s">
        <v>25</v>
      </c>
      <c r="C128" s="18" t="s">
        <v>28</v>
      </c>
      <c r="D128" s="18" t="s">
        <v>30</v>
      </c>
      <c r="E128" s="20">
        <v>4.5714285710000002</v>
      </c>
      <c r="F128" s="20">
        <v>4.6666666670000003</v>
      </c>
      <c r="G128" s="20">
        <v>5.5</v>
      </c>
      <c r="I128" s="18" t="s">
        <v>24</v>
      </c>
      <c r="J128" s="18" t="s">
        <v>25</v>
      </c>
      <c r="K128" s="18" t="s">
        <v>28</v>
      </c>
      <c r="L128" s="18" t="s">
        <v>30</v>
      </c>
      <c r="M128" s="20">
        <v>3.7142857139999998</v>
      </c>
      <c r="N128" s="20">
        <v>2.8333333330000001</v>
      </c>
      <c r="O128" s="20">
        <v>5</v>
      </c>
    </row>
    <row r="129" spans="1:15" x14ac:dyDescent="0.25">
      <c r="A129" s="18" t="s">
        <v>24</v>
      </c>
      <c r="B129" s="18" t="s">
        <v>25</v>
      </c>
      <c r="C129" s="18" t="s">
        <v>28</v>
      </c>
      <c r="D129" s="18" t="s">
        <v>30</v>
      </c>
      <c r="E129" s="20">
        <v>4.4285714289999998</v>
      </c>
      <c r="F129" s="20">
        <v>3.8333333330000001</v>
      </c>
      <c r="G129" s="20">
        <v>4.75</v>
      </c>
      <c r="I129" s="18" t="s">
        <v>24</v>
      </c>
      <c r="J129" s="18" t="s">
        <v>32</v>
      </c>
      <c r="K129" s="18" t="s">
        <v>28</v>
      </c>
      <c r="L129" s="18" t="s">
        <v>30</v>
      </c>
      <c r="M129" s="20">
        <v>5.8571428570000004</v>
      </c>
      <c r="N129" s="20">
        <v>4.1666666670000003</v>
      </c>
      <c r="O129" s="20">
        <v>5</v>
      </c>
    </row>
    <row r="130" spans="1:15" x14ac:dyDescent="0.25">
      <c r="A130" s="18" t="s">
        <v>24</v>
      </c>
      <c r="B130" s="18" t="s">
        <v>25</v>
      </c>
      <c r="C130" s="18" t="s">
        <v>28</v>
      </c>
      <c r="D130" s="18" t="s">
        <v>30</v>
      </c>
      <c r="E130" s="20">
        <v>4.5714285710000002</v>
      </c>
      <c r="F130" s="20">
        <v>3.8333333330000001</v>
      </c>
      <c r="G130" s="20">
        <v>5.5</v>
      </c>
      <c r="I130" s="15" t="s">
        <v>24</v>
      </c>
      <c r="J130" s="15" t="s">
        <v>25</v>
      </c>
      <c r="K130" s="15" t="s">
        <v>31</v>
      </c>
      <c r="L130" s="15" t="s">
        <v>30</v>
      </c>
      <c r="M130" s="17">
        <v>5.4285714289999998</v>
      </c>
      <c r="N130" s="17">
        <v>2.8333333330000001</v>
      </c>
      <c r="O130" s="17">
        <v>6</v>
      </c>
    </row>
    <row r="131" spans="1:15" x14ac:dyDescent="0.25">
      <c r="A131" s="15" t="s">
        <v>24</v>
      </c>
      <c r="B131" s="15" t="s">
        <v>25</v>
      </c>
      <c r="C131" s="15" t="s">
        <v>28</v>
      </c>
      <c r="D131" s="15" t="s">
        <v>30</v>
      </c>
      <c r="E131" s="17">
        <v>4.5714285710000002</v>
      </c>
      <c r="F131" s="17">
        <v>4.3333333329999997</v>
      </c>
      <c r="G131" s="17">
        <v>4.5</v>
      </c>
      <c r="I131" s="15" t="s">
        <v>24</v>
      </c>
      <c r="J131" s="15" t="s">
        <v>25</v>
      </c>
      <c r="K131" s="15" t="s">
        <v>31</v>
      </c>
      <c r="L131" s="15" t="s">
        <v>30</v>
      </c>
      <c r="M131" s="17">
        <v>4.4285714289999998</v>
      </c>
      <c r="N131" s="17">
        <v>3</v>
      </c>
      <c r="O131" s="17">
        <v>5.75</v>
      </c>
    </row>
    <row r="132" spans="1:15" x14ac:dyDescent="0.25">
      <c r="A132" s="18" t="s">
        <v>24</v>
      </c>
      <c r="B132" s="18" t="s">
        <v>25</v>
      </c>
      <c r="C132" s="18" t="s">
        <v>28</v>
      </c>
      <c r="D132" s="18" t="s">
        <v>30</v>
      </c>
      <c r="E132" s="20">
        <v>4.4285714289999998</v>
      </c>
      <c r="F132" s="20">
        <v>3.1666666669999999</v>
      </c>
      <c r="G132" s="20">
        <v>4.75</v>
      </c>
      <c r="I132" s="15" t="s">
        <v>24</v>
      </c>
      <c r="J132" s="15" t="s">
        <v>25</v>
      </c>
      <c r="K132" s="15" t="s">
        <v>31</v>
      </c>
      <c r="L132" s="15" t="s">
        <v>30</v>
      </c>
      <c r="M132" s="17">
        <v>3.8571428569999999</v>
      </c>
      <c r="N132" s="17">
        <v>2.1666666669999999</v>
      </c>
      <c r="O132" s="17">
        <v>4.75</v>
      </c>
    </row>
    <row r="133" spans="1:15" x14ac:dyDescent="0.25">
      <c r="A133" s="15" t="s">
        <v>24</v>
      </c>
      <c r="B133" s="15" t="s">
        <v>25</v>
      </c>
      <c r="C133" s="15" t="s">
        <v>28</v>
      </c>
      <c r="D133" s="15" t="s">
        <v>26</v>
      </c>
      <c r="E133" s="17">
        <v>3.4285714289999998</v>
      </c>
      <c r="F133" s="17">
        <v>4.5</v>
      </c>
      <c r="G133" s="17">
        <v>4.25</v>
      </c>
      <c r="I133" s="15" t="s">
        <v>24</v>
      </c>
      <c r="J133" s="15" t="s">
        <v>25</v>
      </c>
      <c r="K133" s="15" t="s">
        <v>27</v>
      </c>
      <c r="L133" s="15" t="s">
        <v>30</v>
      </c>
      <c r="M133" s="17">
        <v>4.7142857139999998</v>
      </c>
      <c r="N133" s="17">
        <v>4.5</v>
      </c>
      <c r="O133" s="17">
        <v>5.75</v>
      </c>
    </row>
    <row r="134" spans="1:15" x14ac:dyDescent="0.25">
      <c r="A134" s="15" t="s">
        <v>24</v>
      </c>
      <c r="B134" s="15" t="s">
        <v>25</v>
      </c>
      <c r="C134" s="15" t="s">
        <v>28</v>
      </c>
      <c r="D134" s="15" t="s">
        <v>30</v>
      </c>
      <c r="E134" s="17">
        <v>3.5714285710000002</v>
      </c>
      <c r="F134" s="17">
        <v>2.8333333330000001</v>
      </c>
      <c r="G134" s="17">
        <v>4</v>
      </c>
      <c r="I134" s="18" t="s">
        <v>24</v>
      </c>
      <c r="J134" s="18" t="s">
        <v>25</v>
      </c>
      <c r="K134" s="18" t="s">
        <v>27</v>
      </c>
      <c r="L134" s="18" t="s">
        <v>30</v>
      </c>
      <c r="M134" s="20">
        <v>5.1428571429999996</v>
      </c>
      <c r="N134" s="20">
        <v>3.1666666669999999</v>
      </c>
      <c r="O134" s="20">
        <v>5.75</v>
      </c>
    </row>
    <row r="135" spans="1:15" x14ac:dyDescent="0.25">
      <c r="A135" s="18" t="s">
        <v>24</v>
      </c>
      <c r="B135" s="18" t="s">
        <v>25</v>
      </c>
      <c r="C135" s="18" t="s">
        <v>28</v>
      </c>
      <c r="D135" s="18" t="s">
        <v>30</v>
      </c>
      <c r="E135" s="20">
        <v>4.5714285710000002</v>
      </c>
      <c r="F135" s="20">
        <v>4.3333333329999997</v>
      </c>
      <c r="G135" s="20">
        <v>5.25</v>
      </c>
      <c r="I135" s="15" t="s">
        <v>24</v>
      </c>
      <c r="J135" s="15" t="s">
        <v>25</v>
      </c>
      <c r="K135" s="15" t="s">
        <v>27</v>
      </c>
      <c r="L135" s="15" t="s">
        <v>30</v>
      </c>
      <c r="M135" s="17">
        <v>3.5714285710000002</v>
      </c>
      <c r="N135" s="17">
        <v>2.3333333330000001</v>
      </c>
      <c r="O135" s="17">
        <v>3</v>
      </c>
    </row>
    <row r="136" spans="1:15" x14ac:dyDescent="0.25">
      <c r="A136" s="15" t="s">
        <v>24</v>
      </c>
      <c r="B136" s="15" t="s">
        <v>25</v>
      </c>
      <c r="C136" s="15" t="s">
        <v>28</v>
      </c>
      <c r="D136" s="15" t="s">
        <v>30</v>
      </c>
      <c r="E136" s="17">
        <v>4.5714285710000002</v>
      </c>
      <c r="F136" s="17">
        <v>3.3333333330000001</v>
      </c>
      <c r="G136" s="17">
        <v>5</v>
      </c>
      <c r="I136" s="15" t="s">
        <v>24</v>
      </c>
      <c r="J136" s="15" t="s">
        <v>25</v>
      </c>
      <c r="K136" s="15" t="s">
        <v>27</v>
      </c>
      <c r="L136" s="15" t="s">
        <v>30</v>
      </c>
      <c r="M136" s="17">
        <v>3.8571428569999999</v>
      </c>
      <c r="N136" s="17">
        <v>3.8333333330000001</v>
      </c>
      <c r="O136" s="17">
        <v>4</v>
      </c>
    </row>
    <row r="137" spans="1:15" x14ac:dyDescent="0.25">
      <c r="A137" s="15" t="s">
        <v>24</v>
      </c>
      <c r="B137" s="15" t="s">
        <v>32</v>
      </c>
      <c r="C137" s="15" t="s">
        <v>28</v>
      </c>
      <c r="D137" s="15" t="s">
        <v>30</v>
      </c>
      <c r="E137" s="17">
        <v>4</v>
      </c>
      <c r="F137" s="17">
        <v>3.3333333330000001</v>
      </c>
      <c r="G137" s="17">
        <v>5.25</v>
      </c>
      <c r="I137" s="18" t="s">
        <v>24</v>
      </c>
      <c r="J137" s="18" t="s">
        <v>25</v>
      </c>
      <c r="K137" s="18" t="s">
        <v>27</v>
      </c>
      <c r="L137" s="18" t="s">
        <v>30</v>
      </c>
      <c r="M137" s="20">
        <v>4.7142857139999998</v>
      </c>
      <c r="N137" s="20">
        <v>3</v>
      </c>
      <c r="O137" s="20">
        <v>4.75</v>
      </c>
    </row>
    <row r="138" spans="1:15" x14ac:dyDescent="0.25">
      <c r="A138" s="18" t="s">
        <v>24</v>
      </c>
      <c r="B138" s="18" t="s">
        <v>32</v>
      </c>
      <c r="C138" s="18" t="s">
        <v>28</v>
      </c>
      <c r="D138" s="18" t="s">
        <v>30</v>
      </c>
      <c r="E138" s="20">
        <v>5</v>
      </c>
      <c r="F138" s="20">
        <v>2.5</v>
      </c>
      <c r="G138" s="20">
        <v>6</v>
      </c>
      <c r="I138" s="15" t="s">
        <v>24</v>
      </c>
      <c r="J138" s="15" t="s">
        <v>25</v>
      </c>
      <c r="K138" s="15" t="s">
        <v>27</v>
      </c>
      <c r="L138" s="15" t="s">
        <v>30</v>
      </c>
      <c r="M138" s="17">
        <v>5.4285714289999998</v>
      </c>
      <c r="N138" s="17">
        <v>4.8333333329999997</v>
      </c>
      <c r="O138" s="17">
        <v>6</v>
      </c>
    </row>
    <row r="139" spans="1:15" x14ac:dyDescent="0.25">
      <c r="A139" s="18" t="s">
        <v>24</v>
      </c>
      <c r="B139" s="18" t="s">
        <v>25</v>
      </c>
      <c r="C139" s="18" t="s">
        <v>28</v>
      </c>
      <c r="D139" s="18" t="s">
        <v>30</v>
      </c>
      <c r="E139" s="20">
        <v>3.7142857139999998</v>
      </c>
      <c r="F139" s="20">
        <v>2.8333333330000001</v>
      </c>
      <c r="G139" s="20">
        <v>5</v>
      </c>
      <c r="I139" s="15" t="s">
        <v>24</v>
      </c>
      <c r="J139" s="15" t="s">
        <v>25</v>
      </c>
      <c r="K139" s="15" t="s">
        <v>27</v>
      </c>
      <c r="L139" s="15" t="s">
        <v>30</v>
      </c>
      <c r="M139" s="17">
        <v>4</v>
      </c>
      <c r="N139" s="17">
        <v>2.5</v>
      </c>
      <c r="O139" s="17">
        <v>3.75</v>
      </c>
    </row>
    <row r="140" spans="1:15" x14ac:dyDescent="0.25">
      <c r="A140" s="18" t="s">
        <v>24</v>
      </c>
      <c r="B140" s="18" t="s">
        <v>32</v>
      </c>
      <c r="C140" s="18" t="s">
        <v>28</v>
      </c>
      <c r="D140" s="18" t="s">
        <v>30</v>
      </c>
      <c r="E140" s="20">
        <v>5.8571428570000004</v>
      </c>
      <c r="F140" s="20">
        <v>4.1666666670000003</v>
      </c>
      <c r="G140" s="20">
        <v>5</v>
      </c>
      <c r="I140" s="18" t="s">
        <v>24</v>
      </c>
      <c r="J140" s="18" t="s">
        <v>25</v>
      </c>
      <c r="K140" s="18" t="s">
        <v>27</v>
      </c>
      <c r="L140" s="18" t="s">
        <v>30</v>
      </c>
      <c r="M140" s="20">
        <v>3.5714285710000002</v>
      </c>
      <c r="N140" s="20">
        <v>5.1666666670000003</v>
      </c>
      <c r="O140" s="20">
        <v>5.5</v>
      </c>
    </row>
    <row r="141" spans="1:15" x14ac:dyDescent="0.25">
      <c r="A141" s="18" t="s">
        <v>24</v>
      </c>
      <c r="B141" s="18" t="s">
        <v>25</v>
      </c>
      <c r="C141" s="18" t="s">
        <v>31</v>
      </c>
      <c r="D141" s="18" t="s">
        <v>26</v>
      </c>
      <c r="E141" s="20">
        <v>3.8571428569999999</v>
      </c>
      <c r="F141" s="20">
        <v>4.8333333329999997</v>
      </c>
      <c r="G141" s="20">
        <v>4.75</v>
      </c>
      <c r="I141" s="15" t="s">
        <v>24</v>
      </c>
      <c r="J141" s="15" t="s">
        <v>25</v>
      </c>
      <c r="K141" s="15" t="s">
        <v>27</v>
      </c>
      <c r="L141" s="15" t="s">
        <v>30</v>
      </c>
      <c r="M141" s="17">
        <v>4.7142857139999998</v>
      </c>
      <c r="N141" s="17">
        <v>3.6666666669999999</v>
      </c>
      <c r="O141" s="17">
        <v>4.5</v>
      </c>
    </row>
    <row r="142" spans="1:15" x14ac:dyDescent="0.25">
      <c r="A142" s="15" t="s">
        <v>24</v>
      </c>
      <c r="B142" s="15" t="s">
        <v>25</v>
      </c>
      <c r="C142" s="15" t="s">
        <v>31</v>
      </c>
      <c r="D142" s="15" t="s">
        <v>30</v>
      </c>
      <c r="E142" s="17">
        <v>5.4285714289999998</v>
      </c>
      <c r="F142" s="17">
        <v>2.8333333330000001</v>
      </c>
      <c r="G142" s="17">
        <v>6</v>
      </c>
      <c r="I142" s="15" t="s">
        <v>24</v>
      </c>
      <c r="J142" s="15" t="s">
        <v>25</v>
      </c>
      <c r="K142" s="15" t="s">
        <v>27</v>
      </c>
      <c r="L142" s="15" t="s">
        <v>30</v>
      </c>
      <c r="M142" s="17">
        <v>4.7142857139999998</v>
      </c>
      <c r="N142" s="17">
        <v>6</v>
      </c>
      <c r="O142" s="17">
        <v>6</v>
      </c>
    </row>
    <row r="143" spans="1:15" x14ac:dyDescent="0.25">
      <c r="A143" s="15" t="s">
        <v>24</v>
      </c>
      <c r="B143" s="15" t="s">
        <v>25</v>
      </c>
      <c r="C143" s="15" t="s">
        <v>31</v>
      </c>
      <c r="D143" s="15" t="s">
        <v>30</v>
      </c>
      <c r="E143" s="17">
        <v>4.4285714289999998</v>
      </c>
      <c r="F143" s="17">
        <v>3</v>
      </c>
      <c r="G143" s="17">
        <v>5.75</v>
      </c>
      <c r="I143" s="18" t="s">
        <v>24</v>
      </c>
      <c r="J143" s="18" t="s">
        <v>25</v>
      </c>
      <c r="K143" s="18" t="s">
        <v>27</v>
      </c>
      <c r="L143" s="18" t="s">
        <v>30</v>
      </c>
      <c r="M143" s="20">
        <v>4.5714285710000002</v>
      </c>
      <c r="N143" s="20">
        <v>3.6666666669999999</v>
      </c>
      <c r="O143" s="20">
        <v>4.75</v>
      </c>
    </row>
    <row r="144" spans="1:15" x14ac:dyDescent="0.25">
      <c r="A144" s="15" t="s">
        <v>24</v>
      </c>
      <c r="B144" s="15" t="s">
        <v>25</v>
      </c>
      <c r="C144" s="15" t="s">
        <v>31</v>
      </c>
      <c r="D144" s="15" t="s">
        <v>30</v>
      </c>
      <c r="E144" s="17">
        <v>3.8571428569999999</v>
      </c>
      <c r="F144" s="17">
        <v>2.1666666669999999</v>
      </c>
      <c r="G144" s="17">
        <v>4.75</v>
      </c>
      <c r="I144" s="15" t="s">
        <v>24</v>
      </c>
      <c r="J144" s="15" t="s">
        <v>25</v>
      </c>
      <c r="K144" s="15" t="s">
        <v>27</v>
      </c>
      <c r="L144" s="15" t="s">
        <v>30</v>
      </c>
      <c r="M144" s="17">
        <v>3.4285714289999998</v>
      </c>
      <c r="N144" s="17">
        <v>1.5</v>
      </c>
      <c r="O144" s="17">
        <v>4.25</v>
      </c>
    </row>
    <row r="145" spans="1:15" x14ac:dyDescent="0.25">
      <c r="A145" s="18" t="s">
        <v>24</v>
      </c>
      <c r="B145" s="18" t="s">
        <v>25</v>
      </c>
      <c r="C145" s="18" t="s">
        <v>31</v>
      </c>
      <c r="D145" s="18" t="s">
        <v>26</v>
      </c>
      <c r="E145" s="20">
        <v>3.2857142860000002</v>
      </c>
      <c r="F145" s="20">
        <v>3.5</v>
      </c>
      <c r="G145" s="20">
        <v>4.25</v>
      </c>
      <c r="I145" s="15" t="s">
        <v>24</v>
      </c>
      <c r="J145" s="15" t="s">
        <v>25</v>
      </c>
      <c r="K145" s="15" t="s">
        <v>27</v>
      </c>
      <c r="L145" s="15" t="s">
        <v>30</v>
      </c>
      <c r="M145" s="17">
        <v>4.4285714289999998</v>
      </c>
      <c r="N145" s="17">
        <v>4.1666666670000003</v>
      </c>
      <c r="O145" s="17">
        <v>4.25</v>
      </c>
    </row>
    <row r="146" spans="1:15" x14ac:dyDescent="0.25">
      <c r="A146" s="25" t="s">
        <v>24</v>
      </c>
      <c r="B146" s="25" t="s">
        <v>25</v>
      </c>
      <c r="C146" s="25" t="s">
        <v>27</v>
      </c>
      <c r="D146" s="25" t="s">
        <v>26</v>
      </c>
      <c r="E146" s="26">
        <v>3.7142857139999998</v>
      </c>
      <c r="F146" s="26">
        <v>3</v>
      </c>
      <c r="G146" s="26">
        <v>4.5</v>
      </c>
      <c r="I146" s="18" t="s">
        <v>24</v>
      </c>
      <c r="J146" s="18" t="s">
        <v>25</v>
      </c>
      <c r="K146" s="18" t="s">
        <v>27</v>
      </c>
      <c r="L146" s="18" t="s">
        <v>30</v>
      </c>
      <c r="M146" s="20">
        <v>4.5714285710000002</v>
      </c>
      <c r="N146" s="20">
        <v>3.6666666669999999</v>
      </c>
      <c r="O146" s="20">
        <v>3.5</v>
      </c>
    </row>
    <row r="147" spans="1:15" x14ac:dyDescent="0.25">
      <c r="A147" s="15" t="s">
        <v>24</v>
      </c>
      <c r="B147" s="15" t="s">
        <v>25</v>
      </c>
      <c r="C147" s="15" t="s">
        <v>27</v>
      </c>
      <c r="D147" s="15" t="s">
        <v>30</v>
      </c>
      <c r="E147" s="17">
        <v>4.7142857139999998</v>
      </c>
      <c r="F147" s="17">
        <v>4.5</v>
      </c>
      <c r="G147" s="17">
        <v>5.75</v>
      </c>
      <c r="I147" s="18" t="s">
        <v>24</v>
      </c>
      <c r="J147" s="18" t="s">
        <v>25</v>
      </c>
      <c r="K147" s="18" t="s">
        <v>27</v>
      </c>
      <c r="L147" s="18" t="s">
        <v>30</v>
      </c>
      <c r="M147" s="20">
        <v>4.2857142860000002</v>
      </c>
      <c r="N147" s="20">
        <v>5.1666666670000003</v>
      </c>
      <c r="O147" s="20">
        <v>5.5</v>
      </c>
    </row>
    <row r="148" spans="1:15" x14ac:dyDescent="0.25">
      <c r="A148" s="18" t="s">
        <v>24</v>
      </c>
      <c r="B148" s="18" t="s">
        <v>25</v>
      </c>
      <c r="C148" s="18" t="s">
        <v>27</v>
      </c>
      <c r="D148" s="18" t="s">
        <v>30</v>
      </c>
      <c r="E148" s="20">
        <v>5.1428571429999996</v>
      </c>
      <c r="F148" s="20">
        <v>3.1666666669999999</v>
      </c>
      <c r="G148" s="20">
        <v>5.75</v>
      </c>
      <c r="I148" s="18" t="s">
        <v>24</v>
      </c>
      <c r="J148" s="18" t="s">
        <v>25</v>
      </c>
      <c r="K148" s="18" t="s">
        <v>27</v>
      </c>
      <c r="L148" s="18" t="s">
        <v>30</v>
      </c>
      <c r="M148" s="20">
        <v>5</v>
      </c>
      <c r="N148" s="20">
        <v>3</v>
      </c>
      <c r="O148" s="20">
        <v>4.25</v>
      </c>
    </row>
    <row r="149" spans="1:15" x14ac:dyDescent="0.25">
      <c r="A149" s="15" t="s">
        <v>24</v>
      </c>
      <c r="B149" s="15" t="s">
        <v>25</v>
      </c>
      <c r="C149" s="15" t="s">
        <v>27</v>
      </c>
      <c r="D149" s="15" t="s">
        <v>30</v>
      </c>
      <c r="E149" s="17">
        <v>3.5714285710000002</v>
      </c>
      <c r="F149" s="17">
        <v>2.3333333330000001</v>
      </c>
      <c r="G149" s="17">
        <v>3</v>
      </c>
      <c r="I149" s="15" t="s">
        <v>24</v>
      </c>
      <c r="J149" s="15" t="s">
        <v>25</v>
      </c>
      <c r="K149" s="15" t="s">
        <v>27</v>
      </c>
      <c r="L149" s="15" t="s">
        <v>30</v>
      </c>
      <c r="M149" s="17">
        <v>3.5714285710000002</v>
      </c>
      <c r="N149" s="17">
        <v>2.6666666669999999</v>
      </c>
      <c r="O149" s="17">
        <v>5</v>
      </c>
    </row>
    <row r="150" spans="1:15" x14ac:dyDescent="0.25">
      <c r="A150" s="15" t="s">
        <v>24</v>
      </c>
      <c r="B150" s="15" t="s">
        <v>25</v>
      </c>
      <c r="C150" s="15" t="s">
        <v>27</v>
      </c>
      <c r="D150" s="15" t="s">
        <v>30</v>
      </c>
      <c r="E150" s="17">
        <v>3.8571428569999999</v>
      </c>
      <c r="F150" s="17">
        <v>3.8333333330000001</v>
      </c>
      <c r="G150" s="17">
        <v>4</v>
      </c>
      <c r="I150" s="18" t="s">
        <v>24</v>
      </c>
      <c r="J150" s="18" t="s">
        <v>25</v>
      </c>
      <c r="K150" s="18" t="s">
        <v>27</v>
      </c>
      <c r="L150" s="18" t="s">
        <v>30</v>
      </c>
      <c r="M150" s="20">
        <v>4.8571428570000004</v>
      </c>
      <c r="N150" s="20">
        <v>4.1666666670000003</v>
      </c>
      <c r="O150" s="20">
        <v>4.5</v>
      </c>
    </row>
    <row r="151" spans="1:15" x14ac:dyDescent="0.25">
      <c r="A151" s="18" t="s">
        <v>24</v>
      </c>
      <c r="B151" s="18" t="s">
        <v>25</v>
      </c>
      <c r="C151" s="18" t="s">
        <v>27</v>
      </c>
      <c r="D151" s="18" t="s">
        <v>30</v>
      </c>
      <c r="E151" s="20">
        <v>4.7142857139999998</v>
      </c>
      <c r="F151" s="20">
        <v>3</v>
      </c>
      <c r="G151" s="20">
        <v>4.75</v>
      </c>
      <c r="I151" s="18" t="s">
        <v>24</v>
      </c>
      <c r="J151" s="18" t="s">
        <v>25</v>
      </c>
      <c r="K151" s="18" t="s">
        <v>27</v>
      </c>
      <c r="L151" s="18" t="s">
        <v>30</v>
      </c>
      <c r="M151" s="20">
        <v>3.8571428569999999</v>
      </c>
      <c r="N151" s="20">
        <v>3.3333333330000001</v>
      </c>
      <c r="O151" s="20">
        <v>4.25</v>
      </c>
    </row>
    <row r="152" spans="1:15" x14ac:dyDescent="0.25">
      <c r="A152" s="15" t="s">
        <v>24</v>
      </c>
      <c r="B152" s="15" t="s">
        <v>25</v>
      </c>
      <c r="C152" s="15" t="s">
        <v>27</v>
      </c>
      <c r="D152" s="15" t="s">
        <v>30</v>
      </c>
      <c r="E152" s="17">
        <v>5.4285714289999998</v>
      </c>
      <c r="F152" s="17">
        <v>4.8333333329999997</v>
      </c>
      <c r="G152" s="17">
        <v>6</v>
      </c>
      <c r="I152" s="18" t="s">
        <v>24</v>
      </c>
      <c r="J152" s="18" t="s">
        <v>25</v>
      </c>
      <c r="K152" s="18" t="s">
        <v>27</v>
      </c>
      <c r="L152" s="18" t="s">
        <v>30</v>
      </c>
      <c r="M152" s="20">
        <v>3.1428571430000001</v>
      </c>
      <c r="N152" s="20">
        <v>3</v>
      </c>
      <c r="O152" s="20">
        <v>4.75</v>
      </c>
    </row>
    <row r="153" spans="1:15" x14ac:dyDescent="0.25">
      <c r="A153" s="15" t="s">
        <v>24</v>
      </c>
      <c r="B153" s="15" t="s">
        <v>25</v>
      </c>
      <c r="C153" s="15" t="s">
        <v>27</v>
      </c>
      <c r="D153" s="15" t="s">
        <v>30</v>
      </c>
      <c r="E153" s="17">
        <v>4</v>
      </c>
      <c r="F153" s="17">
        <v>2.5</v>
      </c>
      <c r="G153" s="17">
        <v>3.75</v>
      </c>
      <c r="I153" s="15" t="s">
        <v>24</v>
      </c>
      <c r="J153" s="15" t="s">
        <v>25</v>
      </c>
      <c r="K153" s="15" t="s">
        <v>27</v>
      </c>
      <c r="L153" s="15" t="s">
        <v>30</v>
      </c>
      <c r="M153" s="17">
        <v>4</v>
      </c>
      <c r="N153" s="17">
        <v>3.1666666669999999</v>
      </c>
      <c r="O153" s="17">
        <v>5.5</v>
      </c>
    </row>
    <row r="154" spans="1:15" x14ac:dyDescent="0.25">
      <c r="A154" s="18" t="s">
        <v>24</v>
      </c>
      <c r="B154" s="18" t="s">
        <v>25</v>
      </c>
      <c r="C154" s="18" t="s">
        <v>27</v>
      </c>
      <c r="D154" s="18" t="s">
        <v>30</v>
      </c>
      <c r="E154" s="20">
        <v>3.5714285710000002</v>
      </c>
      <c r="F154" s="20">
        <v>5.1666666670000003</v>
      </c>
      <c r="G154" s="20">
        <v>5.5</v>
      </c>
      <c r="I154" s="18" t="s">
        <v>24</v>
      </c>
      <c r="J154" s="18" t="s">
        <v>25</v>
      </c>
      <c r="K154" s="18" t="s">
        <v>27</v>
      </c>
      <c r="L154" s="18" t="s">
        <v>30</v>
      </c>
      <c r="M154" s="20">
        <v>4.8571428570000004</v>
      </c>
      <c r="N154" s="20">
        <v>3.3333333330000001</v>
      </c>
      <c r="O154" s="20">
        <v>3</v>
      </c>
    </row>
    <row r="155" spans="1:15" x14ac:dyDescent="0.25">
      <c r="A155" s="15" t="s">
        <v>24</v>
      </c>
      <c r="B155" s="15" t="s">
        <v>25</v>
      </c>
      <c r="C155" s="15" t="s">
        <v>27</v>
      </c>
      <c r="D155" s="15" t="s">
        <v>30</v>
      </c>
      <c r="E155" s="17">
        <v>4.7142857139999998</v>
      </c>
      <c r="F155" s="17">
        <v>3.6666666669999999</v>
      </c>
      <c r="G155" s="17">
        <v>4.5</v>
      </c>
      <c r="I155" s="18" t="s">
        <v>24</v>
      </c>
      <c r="J155" s="18" t="s">
        <v>25</v>
      </c>
      <c r="K155" s="18" t="s">
        <v>27</v>
      </c>
      <c r="L155" s="18" t="s">
        <v>30</v>
      </c>
      <c r="M155" s="20">
        <v>4.8571428570000004</v>
      </c>
      <c r="N155" s="20">
        <v>3.8333333330000001</v>
      </c>
      <c r="O155" s="20">
        <v>5.75</v>
      </c>
    </row>
    <row r="156" spans="1:15" x14ac:dyDescent="0.25">
      <c r="A156" s="15" t="s">
        <v>24</v>
      </c>
      <c r="B156" s="15" t="s">
        <v>25</v>
      </c>
      <c r="C156" s="15" t="s">
        <v>27</v>
      </c>
      <c r="D156" s="15" t="s">
        <v>30</v>
      </c>
      <c r="E156" s="17">
        <v>4.7142857139999998</v>
      </c>
      <c r="F156" s="17">
        <v>6</v>
      </c>
      <c r="G156" s="17">
        <v>6</v>
      </c>
      <c r="I156" s="15" t="s">
        <v>24</v>
      </c>
      <c r="J156" s="15" t="s">
        <v>25</v>
      </c>
      <c r="K156" s="15" t="s">
        <v>27</v>
      </c>
      <c r="L156" s="15" t="s">
        <v>30</v>
      </c>
      <c r="M156" s="17">
        <v>4.7142857139999998</v>
      </c>
      <c r="N156" s="17">
        <v>2.8333333330000001</v>
      </c>
      <c r="O156" s="17">
        <v>4</v>
      </c>
    </row>
    <row r="157" spans="1:15" x14ac:dyDescent="0.25">
      <c r="A157" s="18" t="s">
        <v>24</v>
      </c>
      <c r="B157" s="18" t="s">
        <v>25</v>
      </c>
      <c r="C157" s="18" t="s">
        <v>27</v>
      </c>
      <c r="D157" s="18" t="s">
        <v>30</v>
      </c>
      <c r="E157" s="20">
        <v>4.5714285710000002</v>
      </c>
      <c r="F157" s="20">
        <v>3.6666666669999999</v>
      </c>
      <c r="G157" s="20">
        <v>4.75</v>
      </c>
      <c r="I157" s="18" t="s">
        <v>24</v>
      </c>
      <c r="J157" s="18" t="s">
        <v>25</v>
      </c>
      <c r="K157" s="18" t="s">
        <v>27</v>
      </c>
      <c r="L157" s="18" t="s">
        <v>30</v>
      </c>
      <c r="M157" s="20">
        <v>5.1428571429999996</v>
      </c>
      <c r="N157" s="20">
        <v>5.1666666670000003</v>
      </c>
      <c r="O157" s="20">
        <v>5.75</v>
      </c>
    </row>
    <row r="158" spans="1:15" x14ac:dyDescent="0.25">
      <c r="A158" s="15" t="s">
        <v>24</v>
      </c>
      <c r="B158" s="15" t="s">
        <v>25</v>
      </c>
      <c r="C158" s="15" t="s">
        <v>27</v>
      </c>
      <c r="D158" s="15" t="s">
        <v>30</v>
      </c>
      <c r="E158" s="17">
        <v>3.4285714289999998</v>
      </c>
      <c r="F158" s="17">
        <v>1.5</v>
      </c>
      <c r="G158" s="17">
        <v>4.25</v>
      </c>
      <c r="I158" s="18" t="s">
        <v>24</v>
      </c>
      <c r="J158" s="18" t="s">
        <v>25</v>
      </c>
      <c r="K158" s="18" t="s">
        <v>27</v>
      </c>
      <c r="L158" s="18" t="s">
        <v>30</v>
      </c>
      <c r="M158" s="20">
        <v>2</v>
      </c>
      <c r="N158" s="20">
        <v>3.1666666669999999</v>
      </c>
      <c r="O158" s="20">
        <v>1.75</v>
      </c>
    </row>
    <row r="159" spans="1:15" x14ac:dyDescent="0.25">
      <c r="A159" s="15" t="s">
        <v>24</v>
      </c>
      <c r="B159" s="15" t="s">
        <v>25</v>
      </c>
      <c r="C159" s="15" t="s">
        <v>27</v>
      </c>
      <c r="D159" s="15" t="s">
        <v>30</v>
      </c>
      <c r="E159" s="17">
        <v>4.4285714289999998</v>
      </c>
      <c r="F159" s="17">
        <v>4.1666666670000003</v>
      </c>
      <c r="G159" s="17">
        <v>4.25</v>
      </c>
      <c r="I159" s="18" t="s">
        <v>24</v>
      </c>
      <c r="J159" s="18" t="s">
        <v>25</v>
      </c>
      <c r="K159" s="18" t="s">
        <v>27</v>
      </c>
      <c r="L159" s="18" t="s">
        <v>30</v>
      </c>
      <c r="M159" s="20">
        <v>4.4285714289999998</v>
      </c>
      <c r="N159" s="20">
        <v>3.3333333330000001</v>
      </c>
      <c r="O159" s="20">
        <v>4.75</v>
      </c>
    </row>
    <row r="160" spans="1:15" x14ac:dyDescent="0.25">
      <c r="A160" s="18" t="s">
        <v>24</v>
      </c>
      <c r="B160" s="18" t="s">
        <v>25</v>
      </c>
      <c r="C160" s="18" t="s">
        <v>27</v>
      </c>
      <c r="D160" s="18" t="s">
        <v>30</v>
      </c>
      <c r="E160" s="20">
        <v>4.5714285710000002</v>
      </c>
      <c r="F160" s="20">
        <v>3.6666666669999999</v>
      </c>
      <c r="G160" s="20">
        <v>3.5</v>
      </c>
      <c r="I160" s="15" t="s">
        <v>24</v>
      </c>
      <c r="J160" s="15" t="s">
        <v>25</v>
      </c>
      <c r="K160" s="15" t="s">
        <v>27</v>
      </c>
      <c r="L160" s="15" t="s">
        <v>30</v>
      </c>
      <c r="M160" s="17">
        <v>5.1428571429999996</v>
      </c>
      <c r="N160" s="17">
        <v>3.6666666669999999</v>
      </c>
      <c r="O160" s="17">
        <v>5</v>
      </c>
    </row>
    <row r="161" spans="1:15" x14ac:dyDescent="0.25">
      <c r="A161" s="18" t="s">
        <v>24</v>
      </c>
      <c r="B161" s="18" t="s">
        <v>25</v>
      </c>
      <c r="C161" s="18" t="s">
        <v>27</v>
      </c>
      <c r="D161" s="18" t="s">
        <v>30</v>
      </c>
      <c r="E161" s="20">
        <v>4.2857142860000002</v>
      </c>
      <c r="F161" s="20">
        <v>5.1666666670000003</v>
      </c>
      <c r="G161" s="20">
        <v>5.5</v>
      </c>
      <c r="I161" s="15" t="s">
        <v>24</v>
      </c>
      <c r="J161" s="15" t="s">
        <v>25</v>
      </c>
      <c r="K161" s="15" t="s">
        <v>27</v>
      </c>
      <c r="L161" s="15" t="s">
        <v>30</v>
      </c>
      <c r="M161" s="17">
        <v>4.7142857139999998</v>
      </c>
      <c r="N161" s="17">
        <v>3.6666666669999999</v>
      </c>
      <c r="O161" s="17">
        <v>5.75</v>
      </c>
    </row>
    <row r="162" spans="1:15" x14ac:dyDescent="0.25">
      <c r="A162" s="15" t="s">
        <v>24</v>
      </c>
      <c r="B162" s="15" t="s">
        <v>25</v>
      </c>
      <c r="C162" s="15" t="s">
        <v>27</v>
      </c>
      <c r="D162" s="15" t="s">
        <v>26</v>
      </c>
      <c r="E162" s="17">
        <v>3.1428571430000001</v>
      </c>
      <c r="F162" s="17">
        <v>2.8333333330000001</v>
      </c>
      <c r="G162" s="17">
        <v>3.5</v>
      </c>
      <c r="I162" s="15" t="s">
        <v>24</v>
      </c>
      <c r="J162" s="15" t="s">
        <v>25</v>
      </c>
      <c r="K162" s="15" t="s">
        <v>27</v>
      </c>
      <c r="L162" s="15" t="s">
        <v>30</v>
      </c>
      <c r="M162" s="17">
        <v>4.5714285710000002</v>
      </c>
      <c r="N162" s="17">
        <v>1.6666666670000001</v>
      </c>
      <c r="O162" s="17">
        <v>4.75</v>
      </c>
    </row>
    <row r="163" spans="1:15" x14ac:dyDescent="0.25">
      <c r="A163" s="18" t="s">
        <v>24</v>
      </c>
      <c r="B163" s="18" t="s">
        <v>25</v>
      </c>
      <c r="C163" s="18" t="s">
        <v>27</v>
      </c>
      <c r="D163" s="18" t="s">
        <v>30</v>
      </c>
      <c r="E163" s="20">
        <v>5</v>
      </c>
      <c r="F163" s="20">
        <v>3</v>
      </c>
      <c r="G163" s="20">
        <v>4.25</v>
      </c>
      <c r="I163" s="15" t="s">
        <v>24</v>
      </c>
      <c r="J163" s="15" t="s">
        <v>25</v>
      </c>
      <c r="K163" s="15" t="s">
        <v>27</v>
      </c>
      <c r="L163" s="15" t="s">
        <v>30</v>
      </c>
      <c r="M163" s="17">
        <v>4.4285714289999998</v>
      </c>
      <c r="N163" s="17">
        <v>2.6666666669999999</v>
      </c>
      <c r="O163" s="17">
        <v>4.5</v>
      </c>
    </row>
    <row r="164" spans="1:15" x14ac:dyDescent="0.25">
      <c r="A164" s="18" t="s">
        <v>24</v>
      </c>
      <c r="B164" s="18" t="s">
        <v>25</v>
      </c>
      <c r="C164" s="18" t="s">
        <v>27</v>
      </c>
      <c r="D164" s="18" t="s">
        <v>26</v>
      </c>
      <c r="E164" s="20">
        <v>2.1428571430000001</v>
      </c>
      <c r="F164" s="20">
        <v>4</v>
      </c>
      <c r="G164" s="20">
        <v>5.75</v>
      </c>
      <c r="I164" s="18" t="s">
        <v>24</v>
      </c>
      <c r="J164" s="18" t="s">
        <v>25</v>
      </c>
      <c r="K164" s="18" t="s">
        <v>27</v>
      </c>
      <c r="L164" s="18" t="s">
        <v>30</v>
      </c>
      <c r="M164" s="20">
        <v>4.8571428570000004</v>
      </c>
      <c r="N164" s="20">
        <v>4.6666666670000003</v>
      </c>
      <c r="O164" s="20">
        <v>4.5</v>
      </c>
    </row>
    <row r="165" spans="1:15" x14ac:dyDescent="0.25">
      <c r="A165" s="15" t="s">
        <v>24</v>
      </c>
      <c r="B165" s="15" t="s">
        <v>25</v>
      </c>
      <c r="C165" s="15" t="s">
        <v>27</v>
      </c>
      <c r="D165" s="15" t="s">
        <v>30</v>
      </c>
      <c r="E165" s="17">
        <v>3.5714285710000002</v>
      </c>
      <c r="F165" s="17">
        <v>2.6666666669999999</v>
      </c>
      <c r="G165" s="17">
        <v>5</v>
      </c>
      <c r="I165" s="15" t="s">
        <v>24</v>
      </c>
      <c r="J165" s="15" t="s">
        <v>25</v>
      </c>
      <c r="K165" s="15" t="s">
        <v>27</v>
      </c>
      <c r="L165" s="15" t="s">
        <v>30</v>
      </c>
      <c r="M165" s="17">
        <v>4.7142857139999998</v>
      </c>
      <c r="N165" s="17">
        <v>3.6666666669999999</v>
      </c>
      <c r="O165" s="17">
        <v>3.25</v>
      </c>
    </row>
    <row r="166" spans="1:15" x14ac:dyDescent="0.25">
      <c r="A166" s="18" t="s">
        <v>24</v>
      </c>
      <c r="B166" s="18" t="s">
        <v>25</v>
      </c>
      <c r="C166" s="18" t="s">
        <v>27</v>
      </c>
      <c r="D166" s="18" t="s">
        <v>30</v>
      </c>
      <c r="E166" s="20">
        <v>4.8571428570000004</v>
      </c>
      <c r="F166" s="20">
        <v>4.1666666670000003</v>
      </c>
      <c r="G166" s="20">
        <v>4.5</v>
      </c>
      <c r="I166" s="15" t="s">
        <v>24</v>
      </c>
      <c r="J166" s="15" t="s">
        <v>25</v>
      </c>
      <c r="K166" s="15" t="s">
        <v>27</v>
      </c>
      <c r="L166" s="15" t="s">
        <v>30</v>
      </c>
      <c r="M166" s="17">
        <v>3.5714285710000002</v>
      </c>
      <c r="N166" s="17">
        <v>3.8333333330000001</v>
      </c>
      <c r="O166" s="17">
        <v>4.5</v>
      </c>
    </row>
    <row r="167" spans="1:15" x14ac:dyDescent="0.25">
      <c r="A167" s="18" t="s">
        <v>24</v>
      </c>
      <c r="B167" s="18" t="s">
        <v>25</v>
      </c>
      <c r="C167" s="18" t="s">
        <v>27</v>
      </c>
      <c r="D167" s="18" t="s">
        <v>30</v>
      </c>
      <c r="E167" s="20">
        <v>3.8571428569999999</v>
      </c>
      <c r="F167" s="20">
        <v>3.3333333330000001</v>
      </c>
      <c r="G167" s="20">
        <v>4.25</v>
      </c>
      <c r="I167" s="18" t="s">
        <v>24</v>
      </c>
      <c r="J167" s="18" t="s">
        <v>25</v>
      </c>
      <c r="K167" s="18" t="s">
        <v>27</v>
      </c>
      <c r="L167" s="18" t="s">
        <v>30</v>
      </c>
      <c r="M167" s="20">
        <v>4.5714285710000002</v>
      </c>
      <c r="N167" s="20">
        <v>3.3333333330000001</v>
      </c>
      <c r="O167" s="20">
        <v>3.75</v>
      </c>
    </row>
    <row r="168" spans="1:15" x14ac:dyDescent="0.25">
      <c r="A168" s="15" t="s">
        <v>24</v>
      </c>
      <c r="B168" s="15" t="s">
        <v>25</v>
      </c>
      <c r="C168" s="15" t="s">
        <v>27</v>
      </c>
      <c r="D168" s="15" t="s">
        <v>26</v>
      </c>
      <c r="E168" s="17">
        <v>5</v>
      </c>
      <c r="F168" s="17">
        <v>4.3333333329999997</v>
      </c>
      <c r="G168" s="17">
        <v>5.5</v>
      </c>
      <c r="I168" s="18" t="s">
        <v>24</v>
      </c>
      <c r="J168" s="18" t="s">
        <v>25</v>
      </c>
      <c r="K168" s="18" t="s">
        <v>27</v>
      </c>
      <c r="L168" s="18" t="s">
        <v>30</v>
      </c>
      <c r="M168" s="20">
        <v>5.4285714289999998</v>
      </c>
      <c r="N168" s="20">
        <v>5.3333333329999997</v>
      </c>
      <c r="O168" s="20">
        <v>6</v>
      </c>
    </row>
    <row r="169" spans="1:15" x14ac:dyDescent="0.25">
      <c r="A169" s="18" t="s">
        <v>24</v>
      </c>
      <c r="B169" s="18" t="s">
        <v>25</v>
      </c>
      <c r="C169" s="18" t="s">
        <v>27</v>
      </c>
      <c r="D169" s="18" t="s">
        <v>30</v>
      </c>
      <c r="E169" s="20">
        <v>3.1428571430000001</v>
      </c>
      <c r="F169" s="20">
        <v>3</v>
      </c>
      <c r="G169" s="20">
        <v>4.75</v>
      </c>
      <c r="I169" s="15" t="s">
        <v>24</v>
      </c>
      <c r="J169" s="15" t="s">
        <v>25</v>
      </c>
      <c r="K169" s="15" t="s">
        <v>27</v>
      </c>
      <c r="L169" s="15" t="s">
        <v>30</v>
      </c>
      <c r="M169" s="17">
        <v>4.5714285710000002</v>
      </c>
      <c r="N169" s="17">
        <v>3.3333333330000001</v>
      </c>
      <c r="O169" s="17">
        <v>4.75</v>
      </c>
    </row>
    <row r="170" spans="1:15" x14ac:dyDescent="0.25">
      <c r="A170" s="15" t="s">
        <v>24</v>
      </c>
      <c r="B170" s="15" t="s">
        <v>25</v>
      </c>
      <c r="C170" s="15" t="s">
        <v>27</v>
      </c>
      <c r="D170" s="15" t="s">
        <v>30</v>
      </c>
      <c r="E170" s="17">
        <v>4</v>
      </c>
      <c r="F170" s="17">
        <v>3.1666666669999999</v>
      </c>
      <c r="G170" s="17">
        <v>5.5</v>
      </c>
      <c r="I170" s="18" t="s">
        <v>24</v>
      </c>
      <c r="J170" s="18" t="s">
        <v>25</v>
      </c>
      <c r="K170" s="18" t="s">
        <v>27</v>
      </c>
      <c r="L170" s="18" t="s">
        <v>30</v>
      </c>
      <c r="M170" s="20">
        <v>5.2857142860000002</v>
      </c>
      <c r="N170" s="20">
        <v>3.3333333330000001</v>
      </c>
      <c r="O170" s="20">
        <v>4.75</v>
      </c>
    </row>
    <row r="171" spans="1:15" x14ac:dyDescent="0.25">
      <c r="A171" s="18" t="s">
        <v>24</v>
      </c>
      <c r="B171" s="18" t="s">
        <v>25</v>
      </c>
      <c r="C171" s="18" t="s">
        <v>27</v>
      </c>
      <c r="D171" s="18" t="s">
        <v>30</v>
      </c>
      <c r="E171" s="20">
        <v>4.8571428570000004</v>
      </c>
      <c r="F171" s="20">
        <v>3.3333333330000001</v>
      </c>
      <c r="G171" s="20">
        <v>3</v>
      </c>
      <c r="I171" s="18" t="s">
        <v>24</v>
      </c>
      <c r="J171" s="18" t="s">
        <v>32</v>
      </c>
      <c r="K171" s="18" t="s">
        <v>27</v>
      </c>
      <c r="L171" s="18" t="s">
        <v>30</v>
      </c>
      <c r="M171" s="20">
        <v>4.2857142860000002</v>
      </c>
      <c r="N171" s="20">
        <v>4.3333333329999997</v>
      </c>
      <c r="O171" s="20">
        <v>5</v>
      </c>
    </row>
    <row r="172" spans="1:15" x14ac:dyDescent="0.25">
      <c r="A172" s="18" t="s">
        <v>24</v>
      </c>
      <c r="B172" s="18" t="s">
        <v>25</v>
      </c>
      <c r="C172" s="18" t="s">
        <v>27</v>
      </c>
      <c r="D172" s="18" t="s">
        <v>30</v>
      </c>
      <c r="E172" s="20">
        <v>4.8571428570000004</v>
      </c>
      <c r="F172" s="20">
        <v>3.8333333330000001</v>
      </c>
      <c r="G172" s="20">
        <v>5.75</v>
      </c>
      <c r="I172" s="18" t="s">
        <v>24</v>
      </c>
      <c r="J172" s="18" t="s">
        <v>25</v>
      </c>
      <c r="K172" s="18" t="s">
        <v>27</v>
      </c>
      <c r="L172" s="18" t="s">
        <v>30</v>
      </c>
      <c r="M172" s="20">
        <v>4.1428571429999996</v>
      </c>
      <c r="N172" s="20">
        <v>3.6666666669999999</v>
      </c>
      <c r="O172" s="20">
        <v>3.5</v>
      </c>
    </row>
    <row r="173" spans="1:15" x14ac:dyDescent="0.25">
      <c r="A173" s="15" t="s">
        <v>24</v>
      </c>
      <c r="B173" s="15" t="s">
        <v>25</v>
      </c>
      <c r="C173" s="15" t="s">
        <v>27</v>
      </c>
      <c r="D173" s="15" t="s">
        <v>30</v>
      </c>
      <c r="E173" s="17">
        <v>4.7142857139999998</v>
      </c>
      <c r="F173" s="17">
        <v>2.8333333330000001</v>
      </c>
      <c r="G173" s="17">
        <v>4</v>
      </c>
      <c r="I173" s="18" t="s">
        <v>24</v>
      </c>
      <c r="J173" s="18" t="s">
        <v>25</v>
      </c>
      <c r="K173" s="18" t="s">
        <v>27</v>
      </c>
      <c r="L173" s="18" t="s">
        <v>30</v>
      </c>
      <c r="M173" s="20">
        <v>5.1428571429999996</v>
      </c>
      <c r="N173" s="20">
        <v>4</v>
      </c>
      <c r="O173" s="20">
        <v>6</v>
      </c>
    </row>
    <row r="174" spans="1:15" x14ac:dyDescent="0.25">
      <c r="A174" s="18" t="s">
        <v>24</v>
      </c>
      <c r="B174" s="18" t="s">
        <v>25</v>
      </c>
      <c r="C174" s="18" t="s">
        <v>27</v>
      </c>
      <c r="D174" s="18" t="s">
        <v>30</v>
      </c>
      <c r="E174" s="20">
        <v>5.1428571429999996</v>
      </c>
      <c r="F174" s="20">
        <v>5.1666666670000003</v>
      </c>
      <c r="G174" s="20">
        <v>5.75</v>
      </c>
      <c r="I174" s="15" t="s">
        <v>24</v>
      </c>
      <c r="J174" s="15" t="s">
        <v>25</v>
      </c>
      <c r="K174" s="15" t="s">
        <v>27</v>
      </c>
      <c r="L174" s="15" t="s">
        <v>30</v>
      </c>
      <c r="M174" s="17">
        <v>1.428571429</v>
      </c>
      <c r="N174" s="17">
        <v>3</v>
      </c>
      <c r="O174" s="17">
        <v>1.75</v>
      </c>
    </row>
    <row r="175" spans="1:15" x14ac:dyDescent="0.25">
      <c r="A175" s="18" t="s">
        <v>24</v>
      </c>
      <c r="B175" s="18" t="s">
        <v>25</v>
      </c>
      <c r="C175" s="18" t="s">
        <v>27</v>
      </c>
      <c r="D175" s="18" t="s">
        <v>30</v>
      </c>
      <c r="E175" s="20">
        <v>2</v>
      </c>
      <c r="F175" s="20">
        <v>3.1666666669999999</v>
      </c>
      <c r="G175" s="20">
        <v>1.75</v>
      </c>
      <c r="I175" s="15" t="s">
        <v>24</v>
      </c>
      <c r="J175" s="15" t="s">
        <v>25</v>
      </c>
      <c r="K175" s="15" t="s">
        <v>27</v>
      </c>
      <c r="L175" s="15" t="s">
        <v>30</v>
      </c>
      <c r="M175" s="17">
        <v>5</v>
      </c>
      <c r="N175" s="17">
        <v>3.5</v>
      </c>
      <c r="O175" s="17">
        <v>5.25</v>
      </c>
    </row>
    <row r="176" spans="1:15" x14ac:dyDescent="0.25">
      <c r="A176" s="18" t="s">
        <v>24</v>
      </c>
      <c r="B176" s="18" t="s">
        <v>25</v>
      </c>
      <c r="C176" s="18" t="s">
        <v>27</v>
      </c>
      <c r="D176" s="18" t="s">
        <v>30</v>
      </c>
      <c r="E176" s="20">
        <v>4.4285714289999998</v>
      </c>
      <c r="F176" s="20">
        <v>3.3333333330000001</v>
      </c>
      <c r="G176" s="20">
        <v>4.75</v>
      </c>
      <c r="I176" s="18" t="s">
        <v>24</v>
      </c>
      <c r="J176" s="18" t="s">
        <v>25</v>
      </c>
      <c r="K176" s="18" t="s">
        <v>27</v>
      </c>
      <c r="L176" s="18" t="s">
        <v>30</v>
      </c>
      <c r="M176" s="20">
        <v>1.7142857140000001</v>
      </c>
      <c r="N176" s="20">
        <v>2.8333333330000001</v>
      </c>
      <c r="O176" s="20">
        <v>5.25</v>
      </c>
    </row>
    <row r="177" spans="1:15" x14ac:dyDescent="0.25">
      <c r="A177" s="15" t="s">
        <v>24</v>
      </c>
      <c r="B177" s="15" t="s">
        <v>25</v>
      </c>
      <c r="C177" s="15" t="s">
        <v>27</v>
      </c>
      <c r="D177" s="15" t="s">
        <v>30</v>
      </c>
      <c r="E177" s="17">
        <v>5.1428571429999996</v>
      </c>
      <c r="F177" s="17">
        <v>3.6666666669999999</v>
      </c>
      <c r="G177" s="17">
        <v>5</v>
      </c>
      <c r="I177" s="18" t="s">
        <v>24</v>
      </c>
      <c r="J177" s="18" t="s">
        <v>25</v>
      </c>
      <c r="K177" s="18" t="s">
        <v>27</v>
      </c>
      <c r="L177" s="18" t="s">
        <v>30</v>
      </c>
      <c r="M177" s="20">
        <v>5</v>
      </c>
      <c r="N177" s="20">
        <v>2.6666666669999999</v>
      </c>
      <c r="O177" s="20">
        <v>3.75</v>
      </c>
    </row>
    <row r="178" spans="1:15" x14ac:dyDescent="0.25">
      <c r="A178" s="15" t="s">
        <v>24</v>
      </c>
      <c r="B178" s="15" t="s">
        <v>25</v>
      </c>
      <c r="C178" s="15" t="s">
        <v>27</v>
      </c>
      <c r="D178" s="15" t="s">
        <v>30</v>
      </c>
      <c r="E178" s="17">
        <v>4.7142857139999998</v>
      </c>
      <c r="F178" s="17">
        <v>3.6666666669999999</v>
      </c>
      <c r="G178" s="17">
        <v>5.75</v>
      </c>
      <c r="I178" s="18" t="s">
        <v>24</v>
      </c>
      <c r="J178" s="18" t="s">
        <v>25</v>
      </c>
      <c r="K178" s="18" t="s">
        <v>27</v>
      </c>
      <c r="L178" s="18" t="s">
        <v>30</v>
      </c>
      <c r="M178" s="20">
        <v>4</v>
      </c>
      <c r="N178" s="20">
        <v>3.1666666669999999</v>
      </c>
      <c r="O178" s="20">
        <v>5</v>
      </c>
    </row>
    <row r="179" spans="1:15" x14ac:dyDescent="0.25">
      <c r="A179" s="15" t="s">
        <v>24</v>
      </c>
      <c r="B179" s="15" t="s">
        <v>25</v>
      </c>
      <c r="C179" s="15" t="s">
        <v>27</v>
      </c>
      <c r="D179" s="15" t="s">
        <v>30</v>
      </c>
      <c r="E179" s="17">
        <v>4.5714285710000002</v>
      </c>
      <c r="F179" s="17">
        <v>1.6666666670000001</v>
      </c>
      <c r="G179" s="17">
        <v>4.75</v>
      </c>
      <c r="I179" s="15" t="s">
        <v>24</v>
      </c>
      <c r="J179" s="15" t="s">
        <v>25</v>
      </c>
      <c r="K179" s="15" t="s">
        <v>27</v>
      </c>
      <c r="L179" s="15" t="s">
        <v>30</v>
      </c>
      <c r="M179" s="17">
        <v>2.5714285710000002</v>
      </c>
      <c r="N179" s="17">
        <v>3.5</v>
      </c>
      <c r="O179" s="17">
        <v>5</v>
      </c>
    </row>
    <row r="180" spans="1:15" x14ac:dyDescent="0.25">
      <c r="A180" s="15" t="s">
        <v>24</v>
      </c>
      <c r="B180" s="15" t="s">
        <v>25</v>
      </c>
      <c r="C180" s="15" t="s">
        <v>27</v>
      </c>
      <c r="D180" s="15" t="s">
        <v>30</v>
      </c>
      <c r="E180" s="17">
        <v>4.4285714289999998</v>
      </c>
      <c r="F180" s="17">
        <v>2.6666666669999999</v>
      </c>
      <c r="G180" s="17">
        <v>4.5</v>
      </c>
      <c r="I180" s="18" t="s">
        <v>24</v>
      </c>
      <c r="J180" s="18" t="s">
        <v>25</v>
      </c>
      <c r="K180" s="18" t="s">
        <v>27</v>
      </c>
      <c r="L180" s="18" t="s">
        <v>30</v>
      </c>
      <c r="M180" s="20">
        <v>5.2857142860000002</v>
      </c>
      <c r="N180" s="20">
        <v>4.3333333329999997</v>
      </c>
      <c r="O180" s="20">
        <v>5.25</v>
      </c>
    </row>
    <row r="181" spans="1:15" x14ac:dyDescent="0.25">
      <c r="A181" s="18" t="s">
        <v>24</v>
      </c>
      <c r="B181" s="18" t="s">
        <v>25</v>
      </c>
      <c r="C181" s="18" t="s">
        <v>27</v>
      </c>
      <c r="D181" s="18" t="s">
        <v>30</v>
      </c>
      <c r="E181" s="20">
        <v>4.8571428570000004</v>
      </c>
      <c r="F181" s="20">
        <v>4.6666666670000003</v>
      </c>
      <c r="G181" s="20">
        <v>4.5</v>
      </c>
      <c r="I181" s="15" t="s">
        <v>24</v>
      </c>
      <c r="J181" s="15" t="s">
        <v>25</v>
      </c>
      <c r="K181" s="15" t="s">
        <v>27</v>
      </c>
      <c r="L181" s="15" t="s">
        <v>30</v>
      </c>
      <c r="M181" s="17">
        <v>4.1428571429999996</v>
      </c>
      <c r="N181" s="17">
        <v>2.6666666669999999</v>
      </c>
      <c r="O181" s="17">
        <v>4.5</v>
      </c>
    </row>
    <row r="182" spans="1:15" x14ac:dyDescent="0.25">
      <c r="A182" s="15" t="s">
        <v>24</v>
      </c>
      <c r="B182" s="15" t="s">
        <v>25</v>
      </c>
      <c r="C182" s="15" t="s">
        <v>27</v>
      </c>
      <c r="D182" s="15" t="s">
        <v>30</v>
      </c>
      <c r="E182" s="17">
        <v>4.7142857139999998</v>
      </c>
      <c r="F182" s="17">
        <v>3.6666666669999999</v>
      </c>
      <c r="G182" s="17">
        <v>3.25</v>
      </c>
      <c r="I182" s="18" t="s">
        <v>24</v>
      </c>
      <c r="J182" s="18" t="s">
        <v>25</v>
      </c>
      <c r="K182" s="18" t="s">
        <v>27</v>
      </c>
      <c r="L182" s="18" t="s">
        <v>30</v>
      </c>
      <c r="M182" s="20">
        <v>4.2857142860000002</v>
      </c>
      <c r="N182" s="20">
        <v>4.5</v>
      </c>
      <c r="O182" s="20">
        <v>5.5</v>
      </c>
    </row>
    <row r="183" spans="1:15" x14ac:dyDescent="0.25">
      <c r="A183" s="15" t="s">
        <v>24</v>
      </c>
      <c r="B183" s="15" t="s">
        <v>25</v>
      </c>
      <c r="C183" s="15" t="s">
        <v>27</v>
      </c>
      <c r="D183" s="15" t="s">
        <v>30</v>
      </c>
      <c r="E183" s="17">
        <v>3.5714285710000002</v>
      </c>
      <c r="F183" s="17">
        <v>3.8333333330000001</v>
      </c>
      <c r="G183" s="17">
        <v>4.5</v>
      </c>
      <c r="I183" s="18" t="s">
        <v>24</v>
      </c>
      <c r="J183" s="18" t="s">
        <v>25</v>
      </c>
      <c r="K183" s="18" t="s">
        <v>27</v>
      </c>
      <c r="L183" s="18" t="s">
        <v>30</v>
      </c>
      <c r="M183" s="20">
        <v>4.4285714289999998</v>
      </c>
      <c r="N183" s="20">
        <v>4.6666666670000003</v>
      </c>
      <c r="O183" s="20">
        <v>6</v>
      </c>
    </row>
    <row r="184" spans="1:15" x14ac:dyDescent="0.25">
      <c r="A184" s="18" t="s">
        <v>24</v>
      </c>
      <c r="B184" s="18" t="s">
        <v>25</v>
      </c>
      <c r="C184" s="18" t="s">
        <v>27</v>
      </c>
      <c r="D184" s="18" t="s">
        <v>30</v>
      </c>
      <c r="E184" s="20">
        <v>4.5714285710000002</v>
      </c>
      <c r="F184" s="20">
        <v>3.3333333330000001</v>
      </c>
      <c r="G184" s="20">
        <v>3.75</v>
      </c>
      <c r="I184" s="15" t="s">
        <v>24</v>
      </c>
      <c r="J184" s="15" t="s">
        <v>25</v>
      </c>
      <c r="K184" s="15" t="s">
        <v>27</v>
      </c>
      <c r="L184" s="15" t="s">
        <v>30</v>
      </c>
      <c r="M184" s="17">
        <v>4.1428571429999996</v>
      </c>
      <c r="N184" s="17">
        <v>3</v>
      </c>
      <c r="O184" s="17">
        <v>4.5</v>
      </c>
    </row>
    <row r="185" spans="1:15" x14ac:dyDescent="0.25">
      <c r="A185" s="18" t="s">
        <v>24</v>
      </c>
      <c r="B185" s="18" t="s">
        <v>25</v>
      </c>
      <c r="C185" s="18" t="s">
        <v>27</v>
      </c>
      <c r="D185" s="18" t="s">
        <v>30</v>
      </c>
      <c r="E185" s="20">
        <v>5.4285714289999998</v>
      </c>
      <c r="F185" s="20">
        <v>5.3333333329999997</v>
      </c>
      <c r="G185" s="20">
        <v>6</v>
      </c>
      <c r="I185" s="18" t="s">
        <v>24</v>
      </c>
      <c r="J185" s="18" t="s">
        <v>25</v>
      </c>
      <c r="K185" s="18" t="s">
        <v>27</v>
      </c>
      <c r="L185" s="18" t="s">
        <v>30</v>
      </c>
      <c r="M185" s="20">
        <v>3.2857142860000002</v>
      </c>
      <c r="N185" s="20">
        <v>4.5</v>
      </c>
      <c r="O185" s="20">
        <v>5</v>
      </c>
    </row>
    <row r="186" spans="1:15" x14ac:dyDescent="0.25">
      <c r="A186" s="15" t="s">
        <v>24</v>
      </c>
      <c r="B186" s="15" t="s">
        <v>25</v>
      </c>
      <c r="C186" s="15" t="s">
        <v>27</v>
      </c>
      <c r="D186" s="15" t="s">
        <v>26</v>
      </c>
      <c r="E186" s="17">
        <v>3.8571428569999999</v>
      </c>
      <c r="F186" s="17">
        <v>3.3333333330000001</v>
      </c>
      <c r="G186" s="17">
        <v>4.75</v>
      </c>
      <c r="I186" s="15" t="s">
        <v>24</v>
      </c>
      <c r="J186" s="15" t="s">
        <v>25</v>
      </c>
      <c r="K186" s="15" t="s">
        <v>27</v>
      </c>
      <c r="L186" s="15" t="s">
        <v>30</v>
      </c>
      <c r="M186" s="17">
        <v>5.7142857139999998</v>
      </c>
      <c r="N186" s="17">
        <v>5</v>
      </c>
      <c r="O186" s="17">
        <v>6</v>
      </c>
    </row>
    <row r="187" spans="1:15" x14ac:dyDescent="0.25">
      <c r="A187" s="15" t="s">
        <v>24</v>
      </c>
      <c r="B187" s="15" t="s">
        <v>25</v>
      </c>
      <c r="C187" s="15" t="s">
        <v>27</v>
      </c>
      <c r="D187" s="15" t="s">
        <v>30</v>
      </c>
      <c r="E187" s="17">
        <v>4.5714285710000002</v>
      </c>
      <c r="F187" s="17">
        <v>3.3333333330000001</v>
      </c>
      <c r="G187" s="17">
        <v>4.75</v>
      </c>
      <c r="I187" s="18" t="s">
        <v>24</v>
      </c>
      <c r="J187" s="18" t="s">
        <v>25</v>
      </c>
      <c r="K187" s="18" t="s">
        <v>27</v>
      </c>
      <c r="L187" s="18" t="s">
        <v>30</v>
      </c>
      <c r="M187" s="20">
        <v>3.4285714289999998</v>
      </c>
      <c r="N187" s="20">
        <v>2.1666666669999999</v>
      </c>
      <c r="O187" s="20">
        <v>4.75</v>
      </c>
    </row>
    <row r="188" spans="1:15" x14ac:dyDescent="0.25">
      <c r="A188" s="18" t="s">
        <v>24</v>
      </c>
      <c r="B188" s="18" t="s">
        <v>25</v>
      </c>
      <c r="C188" s="18" t="s">
        <v>27</v>
      </c>
      <c r="D188" s="18" t="s">
        <v>30</v>
      </c>
      <c r="E188" s="20">
        <v>5.2857142860000002</v>
      </c>
      <c r="F188" s="20">
        <v>3.3333333330000001</v>
      </c>
      <c r="G188" s="20">
        <v>4.75</v>
      </c>
      <c r="I188" s="18" t="s">
        <v>24</v>
      </c>
      <c r="J188" s="18" t="s">
        <v>25</v>
      </c>
      <c r="K188" s="18" t="s">
        <v>27</v>
      </c>
      <c r="L188" s="18" t="s">
        <v>30</v>
      </c>
      <c r="M188" s="20">
        <v>4.7142857139999998</v>
      </c>
      <c r="N188" s="20">
        <v>4.6666666670000003</v>
      </c>
      <c r="O188" s="20">
        <v>5</v>
      </c>
    </row>
    <row r="189" spans="1:15" x14ac:dyDescent="0.25">
      <c r="A189" s="18" t="s">
        <v>24</v>
      </c>
      <c r="B189" s="18" t="s">
        <v>32</v>
      </c>
      <c r="C189" s="18" t="s">
        <v>27</v>
      </c>
      <c r="D189" s="18" t="s">
        <v>30</v>
      </c>
      <c r="E189" s="20">
        <v>4.2857142860000002</v>
      </c>
      <c r="F189" s="20">
        <v>4.3333333329999997</v>
      </c>
      <c r="G189" s="20">
        <v>5</v>
      </c>
      <c r="I189" s="15" t="s">
        <v>24</v>
      </c>
      <c r="J189" s="15" t="s">
        <v>25</v>
      </c>
      <c r="K189" s="15" t="s">
        <v>27</v>
      </c>
      <c r="L189" s="15" t="s">
        <v>30</v>
      </c>
      <c r="M189" s="17">
        <v>4.8571428570000004</v>
      </c>
      <c r="N189" s="17">
        <v>2.6666666669999999</v>
      </c>
      <c r="O189" s="17">
        <v>4.25</v>
      </c>
    </row>
    <row r="190" spans="1:15" x14ac:dyDescent="0.25">
      <c r="A190" s="15" t="s">
        <v>24</v>
      </c>
      <c r="B190" s="15" t="s">
        <v>32</v>
      </c>
      <c r="C190" s="15" t="s">
        <v>27</v>
      </c>
      <c r="D190" s="15" t="s">
        <v>26</v>
      </c>
      <c r="E190" s="17">
        <v>2.1428571430000001</v>
      </c>
      <c r="F190" s="17">
        <v>2</v>
      </c>
      <c r="G190" s="17">
        <v>1</v>
      </c>
      <c r="I190" s="15" t="s">
        <v>24</v>
      </c>
      <c r="J190" s="15" t="s">
        <v>25</v>
      </c>
      <c r="K190" s="15" t="s">
        <v>27</v>
      </c>
      <c r="L190" s="15" t="s">
        <v>30</v>
      </c>
      <c r="M190" s="17">
        <v>3.7142857139999998</v>
      </c>
      <c r="N190" s="17">
        <v>1.8333333329999999</v>
      </c>
      <c r="O190" s="17">
        <v>4.5</v>
      </c>
    </row>
    <row r="191" spans="1:15" x14ac:dyDescent="0.25">
      <c r="A191" s="18" t="s">
        <v>24</v>
      </c>
      <c r="B191" s="18" t="s">
        <v>25</v>
      </c>
      <c r="C191" s="18" t="s">
        <v>27</v>
      </c>
      <c r="D191" s="18" t="s">
        <v>30</v>
      </c>
      <c r="E191" s="20">
        <v>4.1428571429999996</v>
      </c>
      <c r="F191" s="20">
        <v>3.6666666669999999</v>
      </c>
      <c r="G191" s="20">
        <v>3.5</v>
      </c>
      <c r="I191" s="18" t="s">
        <v>24</v>
      </c>
      <c r="J191" s="18" t="s">
        <v>25</v>
      </c>
      <c r="K191" s="18" t="s">
        <v>27</v>
      </c>
      <c r="L191" s="18" t="s">
        <v>30</v>
      </c>
      <c r="M191" s="20">
        <v>4.8571428570000004</v>
      </c>
      <c r="N191" s="20">
        <v>3.3333333330000001</v>
      </c>
      <c r="O191" s="20">
        <v>4.5</v>
      </c>
    </row>
    <row r="192" spans="1:15" x14ac:dyDescent="0.25">
      <c r="A192" s="18" t="s">
        <v>24</v>
      </c>
      <c r="B192" s="18" t="s">
        <v>25</v>
      </c>
      <c r="C192" s="18" t="s">
        <v>27</v>
      </c>
      <c r="D192" s="18" t="s">
        <v>30</v>
      </c>
      <c r="E192" s="20">
        <v>5.1428571429999996</v>
      </c>
      <c r="F192" s="20">
        <v>4</v>
      </c>
      <c r="G192" s="20">
        <v>6</v>
      </c>
      <c r="I192" s="18" t="s">
        <v>24</v>
      </c>
      <c r="J192" s="18" t="s">
        <v>25</v>
      </c>
      <c r="K192" s="18" t="s">
        <v>27</v>
      </c>
      <c r="L192" s="18" t="s">
        <v>30</v>
      </c>
      <c r="M192" s="20">
        <v>4.2857142860000002</v>
      </c>
      <c r="N192" s="20">
        <v>3</v>
      </c>
      <c r="O192" s="20">
        <v>5</v>
      </c>
    </row>
    <row r="193" spans="1:15" x14ac:dyDescent="0.25">
      <c r="A193" s="15" t="s">
        <v>24</v>
      </c>
      <c r="B193" s="15" t="s">
        <v>25</v>
      </c>
      <c r="C193" s="15" t="s">
        <v>27</v>
      </c>
      <c r="D193" s="15" t="s">
        <v>30</v>
      </c>
      <c r="E193" s="17">
        <v>1.428571429</v>
      </c>
      <c r="F193" s="17">
        <v>3</v>
      </c>
      <c r="G193" s="17">
        <v>1.75</v>
      </c>
      <c r="I193" s="18" t="s">
        <v>24</v>
      </c>
      <c r="J193" s="18" t="s">
        <v>25</v>
      </c>
      <c r="K193" s="18" t="s">
        <v>27</v>
      </c>
      <c r="L193" s="18" t="s">
        <v>30</v>
      </c>
      <c r="M193" s="20">
        <v>4.5714285710000002</v>
      </c>
      <c r="N193" s="20">
        <v>2.5</v>
      </c>
      <c r="O193" s="20">
        <v>4.5</v>
      </c>
    </row>
    <row r="194" spans="1:15" x14ac:dyDescent="0.25">
      <c r="A194" s="15" t="s">
        <v>24</v>
      </c>
      <c r="B194" s="15" t="s">
        <v>25</v>
      </c>
      <c r="C194" s="15" t="s">
        <v>27</v>
      </c>
      <c r="D194" s="15" t="s">
        <v>30</v>
      </c>
      <c r="E194" s="17">
        <v>5</v>
      </c>
      <c r="F194" s="17">
        <v>3.5</v>
      </c>
      <c r="G194" s="17">
        <v>5.25</v>
      </c>
      <c r="I194" s="15" t="s">
        <v>24</v>
      </c>
      <c r="J194" s="15" t="s">
        <v>25</v>
      </c>
      <c r="K194" s="15" t="s">
        <v>27</v>
      </c>
      <c r="L194" s="15" t="s">
        <v>30</v>
      </c>
      <c r="M194" s="17">
        <v>4.7142857139999998</v>
      </c>
      <c r="N194" s="17">
        <v>3</v>
      </c>
      <c r="O194" s="17">
        <v>4.75</v>
      </c>
    </row>
    <row r="195" spans="1:15" x14ac:dyDescent="0.25">
      <c r="A195" s="18" t="s">
        <v>24</v>
      </c>
      <c r="B195" s="18" t="s">
        <v>25</v>
      </c>
      <c r="C195" s="18" t="s">
        <v>27</v>
      </c>
      <c r="D195" s="18" t="s">
        <v>30</v>
      </c>
      <c r="E195" s="20">
        <v>1.7142857140000001</v>
      </c>
      <c r="F195" s="20">
        <v>2.8333333330000001</v>
      </c>
      <c r="G195" s="20">
        <v>5.25</v>
      </c>
      <c r="I195" s="18" t="s">
        <v>24</v>
      </c>
      <c r="J195" s="18" t="s">
        <v>25</v>
      </c>
      <c r="K195" s="18" t="s">
        <v>27</v>
      </c>
      <c r="L195" s="18" t="s">
        <v>30</v>
      </c>
      <c r="M195" s="20">
        <v>4.4285714289999998</v>
      </c>
      <c r="N195" s="20">
        <v>5</v>
      </c>
      <c r="O195" s="20">
        <v>5.25</v>
      </c>
    </row>
    <row r="196" spans="1:15" x14ac:dyDescent="0.25">
      <c r="A196" s="18" t="s">
        <v>24</v>
      </c>
      <c r="B196" s="18" t="s">
        <v>25</v>
      </c>
      <c r="C196" s="18" t="s">
        <v>27</v>
      </c>
      <c r="D196" s="18" t="s">
        <v>30</v>
      </c>
      <c r="E196" s="20">
        <v>5</v>
      </c>
      <c r="F196" s="20">
        <v>2.6666666669999999</v>
      </c>
      <c r="G196" s="20">
        <v>3.75</v>
      </c>
      <c r="I196" s="15" t="s">
        <v>24</v>
      </c>
      <c r="J196" s="15" t="s">
        <v>25</v>
      </c>
      <c r="K196" s="15" t="s">
        <v>27</v>
      </c>
      <c r="L196" s="15" t="s">
        <v>30</v>
      </c>
      <c r="M196" s="17">
        <v>5.1428571429999996</v>
      </c>
      <c r="N196" s="17">
        <v>2.5</v>
      </c>
      <c r="O196" s="17">
        <v>4.75</v>
      </c>
    </row>
    <row r="197" spans="1:15" x14ac:dyDescent="0.25">
      <c r="A197" s="18" t="s">
        <v>24</v>
      </c>
      <c r="B197" s="18" t="s">
        <v>25</v>
      </c>
      <c r="C197" s="18" t="s">
        <v>27</v>
      </c>
      <c r="D197" s="18" t="s">
        <v>30</v>
      </c>
      <c r="E197" s="20">
        <v>4</v>
      </c>
      <c r="F197" s="20">
        <v>3.1666666669999999</v>
      </c>
      <c r="G197" s="20">
        <v>5</v>
      </c>
      <c r="I197" s="18" t="s">
        <v>24</v>
      </c>
      <c r="J197" s="18" t="s">
        <v>32</v>
      </c>
      <c r="K197" s="18" t="s">
        <v>27</v>
      </c>
      <c r="L197" s="18" t="s">
        <v>30</v>
      </c>
      <c r="M197" s="20">
        <v>5.1428571429999996</v>
      </c>
      <c r="N197" s="20">
        <v>5.1666666670000003</v>
      </c>
      <c r="O197" s="20">
        <v>5.5</v>
      </c>
    </row>
    <row r="198" spans="1:15" x14ac:dyDescent="0.25">
      <c r="A198" s="15" t="s">
        <v>24</v>
      </c>
      <c r="B198" s="15" t="s">
        <v>25</v>
      </c>
      <c r="C198" s="15" t="s">
        <v>27</v>
      </c>
      <c r="D198" s="15" t="s">
        <v>30</v>
      </c>
      <c r="E198" s="17">
        <v>2.5714285710000002</v>
      </c>
      <c r="F198" s="17">
        <v>3.5</v>
      </c>
      <c r="G198" s="17">
        <v>5</v>
      </c>
      <c r="I198" s="18" t="s">
        <v>24</v>
      </c>
      <c r="J198" s="18" t="s">
        <v>32</v>
      </c>
      <c r="K198" s="18" t="s">
        <v>27</v>
      </c>
      <c r="L198" s="18" t="s">
        <v>30</v>
      </c>
      <c r="M198" s="20">
        <v>5.4285714289999998</v>
      </c>
      <c r="N198" s="20">
        <v>4.1666666670000003</v>
      </c>
      <c r="O198" s="20">
        <v>6</v>
      </c>
    </row>
    <row r="199" spans="1:15" x14ac:dyDescent="0.25">
      <c r="A199" s="18" t="s">
        <v>24</v>
      </c>
      <c r="B199" s="18" t="s">
        <v>25</v>
      </c>
      <c r="C199" s="18" t="s">
        <v>27</v>
      </c>
      <c r="D199" s="18" t="s">
        <v>30</v>
      </c>
      <c r="E199" s="20">
        <v>5.2857142860000002</v>
      </c>
      <c r="F199" s="20">
        <v>4.3333333329999997</v>
      </c>
      <c r="G199" s="20">
        <v>5.25</v>
      </c>
      <c r="I199" s="15" t="s">
        <v>24</v>
      </c>
      <c r="J199" s="15" t="s">
        <v>32</v>
      </c>
      <c r="K199" s="15" t="s">
        <v>27</v>
      </c>
      <c r="L199" s="15" t="s">
        <v>30</v>
      </c>
      <c r="M199" s="17">
        <v>2.7142857139999998</v>
      </c>
      <c r="N199" s="17">
        <v>3.1666666669999999</v>
      </c>
      <c r="O199" s="17">
        <v>5</v>
      </c>
    </row>
    <row r="200" spans="1:15" x14ac:dyDescent="0.25">
      <c r="A200" s="15" t="s">
        <v>24</v>
      </c>
      <c r="B200" s="15" t="s">
        <v>25</v>
      </c>
      <c r="C200" s="15" t="s">
        <v>27</v>
      </c>
      <c r="D200" s="15" t="s">
        <v>30</v>
      </c>
      <c r="E200" s="17">
        <v>4.1428571429999996</v>
      </c>
      <c r="F200" s="17">
        <v>2.6666666669999999</v>
      </c>
      <c r="G200" s="17">
        <v>4.5</v>
      </c>
      <c r="I200" s="27" t="s">
        <v>24</v>
      </c>
      <c r="J200" s="27" t="s">
        <v>32</v>
      </c>
      <c r="K200" s="27" t="s">
        <v>27</v>
      </c>
      <c r="L200" s="27" t="s">
        <v>30</v>
      </c>
      <c r="M200" s="29">
        <v>5.2857142860000002</v>
      </c>
      <c r="N200" s="29">
        <v>4</v>
      </c>
      <c r="O200" s="29">
        <v>6</v>
      </c>
    </row>
    <row r="201" spans="1:15" x14ac:dyDescent="0.25">
      <c r="A201" s="18" t="s">
        <v>24</v>
      </c>
      <c r="B201" s="18" t="s">
        <v>25</v>
      </c>
      <c r="C201" s="18" t="s">
        <v>27</v>
      </c>
      <c r="D201" s="18" t="s">
        <v>30</v>
      </c>
      <c r="E201" s="20">
        <v>4.2857142860000002</v>
      </c>
      <c r="F201" s="20">
        <v>4.5</v>
      </c>
      <c r="G201" s="20">
        <v>5.5</v>
      </c>
      <c r="I201" s="15" t="s">
        <v>29</v>
      </c>
      <c r="J201" s="15" t="s">
        <v>25</v>
      </c>
      <c r="K201" s="15" t="s">
        <v>28</v>
      </c>
      <c r="L201" s="15" t="s">
        <v>26</v>
      </c>
      <c r="M201" s="17">
        <v>4.7142857139999998</v>
      </c>
      <c r="N201" s="17">
        <v>5.3333333329999997</v>
      </c>
      <c r="O201" s="17">
        <v>5.5</v>
      </c>
    </row>
    <row r="202" spans="1:15" x14ac:dyDescent="0.25">
      <c r="A202" s="18" t="s">
        <v>24</v>
      </c>
      <c r="B202" s="18" t="s">
        <v>25</v>
      </c>
      <c r="C202" s="18" t="s">
        <v>27</v>
      </c>
      <c r="D202" s="18" t="s">
        <v>30</v>
      </c>
      <c r="E202" s="20">
        <v>4.4285714289999998</v>
      </c>
      <c r="F202" s="20">
        <v>4.6666666670000003</v>
      </c>
      <c r="G202" s="20">
        <v>6</v>
      </c>
      <c r="I202" s="15" t="s">
        <v>29</v>
      </c>
      <c r="J202" s="15" t="s">
        <v>25</v>
      </c>
      <c r="K202" s="15" t="s">
        <v>27</v>
      </c>
      <c r="L202" s="15" t="s">
        <v>26</v>
      </c>
      <c r="M202" s="17">
        <v>4.8571428570000004</v>
      </c>
      <c r="N202" s="17">
        <v>4.6666666670000003</v>
      </c>
      <c r="O202" s="17">
        <v>6</v>
      </c>
    </row>
    <row r="203" spans="1:15" x14ac:dyDescent="0.25">
      <c r="A203" s="15" t="s">
        <v>24</v>
      </c>
      <c r="B203" s="15" t="s">
        <v>25</v>
      </c>
      <c r="C203" s="15" t="s">
        <v>27</v>
      </c>
      <c r="D203" s="15" t="s">
        <v>30</v>
      </c>
      <c r="E203" s="17">
        <v>4.1428571429999996</v>
      </c>
      <c r="F203" s="17">
        <v>3</v>
      </c>
      <c r="G203" s="17">
        <v>4.5</v>
      </c>
      <c r="I203" s="18" t="s">
        <v>29</v>
      </c>
      <c r="J203" s="18" t="s">
        <v>25</v>
      </c>
      <c r="K203" s="18" t="s">
        <v>27</v>
      </c>
      <c r="L203" s="18" t="s">
        <v>26</v>
      </c>
      <c r="M203" s="20">
        <v>2.2857142860000002</v>
      </c>
      <c r="N203" s="20">
        <v>4</v>
      </c>
      <c r="O203" s="20">
        <v>3.75</v>
      </c>
    </row>
    <row r="204" spans="1:15" x14ac:dyDescent="0.25">
      <c r="A204" s="18" t="s">
        <v>24</v>
      </c>
      <c r="B204" s="18" t="s">
        <v>25</v>
      </c>
      <c r="C204" s="18" t="s">
        <v>27</v>
      </c>
      <c r="D204" s="18" t="s">
        <v>30</v>
      </c>
      <c r="E204" s="20">
        <v>3.2857142860000002</v>
      </c>
      <c r="F204" s="20">
        <v>4.5</v>
      </c>
      <c r="G204" s="20">
        <v>5</v>
      </c>
      <c r="I204" s="15" t="s">
        <v>29</v>
      </c>
      <c r="J204" s="15" t="s">
        <v>25</v>
      </c>
      <c r="K204" s="15" t="s">
        <v>27</v>
      </c>
      <c r="L204" s="15" t="s">
        <v>26</v>
      </c>
      <c r="M204" s="17">
        <v>2.5714285710000002</v>
      </c>
      <c r="N204" s="17">
        <v>3.8333333330000001</v>
      </c>
      <c r="O204" s="17">
        <v>3.5</v>
      </c>
    </row>
    <row r="205" spans="1:15" x14ac:dyDescent="0.25">
      <c r="A205" s="15" t="s">
        <v>24</v>
      </c>
      <c r="B205" s="15" t="s">
        <v>25</v>
      </c>
      <c r="C205" s="15" t="s">
        <v>27</v>
      </c>
      <c r="D205" s="15" t="s">
        <v>30</v>
      </c>
      <c r="E205" s="17">
        <v>5.7142857139999998</v>
      </c>
      <c r="F205" s="17">
        <v>5</v>
      </c>
      <c r="G205" s="17">
        <v>6</v>
      </c>
      <c r="I205" s="27" t="s">
        <v>24</v>
      </c>
      <c r="J205" s="27" t="s">
        <v>25</v>
      </c>
      <c r="K205" s="27" t="s">
        <v>28</v>
      </c>
      <c r="L205" s="27" t="s">
        <v>26</v>
      </c>
      <c r="M205" s="29">
        <v>3.7142857139999998</v>
      </c>
      <c r="N205" s="29">
        <v>2.3333333330000001</v>
      </c>
      <c r="O205" s="29">
        <v>4.25</v>
      </c>
    </row>
    <row r="206" spans="1:15" x14ac:dyDescent="0.25">
      <c r="A206" s="18" t="s">
        <v>24</v>
      </c>
      <c r="B206" s="18" t="s">
        <v>25</v>
      </c>
      <c r="C206" s="18" t="s">
        <v>27</v>
      </c>
      <c r="D206" s="18" t="s">
        <v>30</v>
      </c>
      <c r="E206" s="20">
        <v>3.4285714289999998</v>
      </c>
      <c r="F206" s="20">
        <v>2.1666666669999999</v>
      </c>
      <c r="G206" s="20">
        <v>4.75</v>
      </c>
      <c r="I206" s="15" t="s">
        <v>24</v>
      </c>
      <c r="J206" s="15" t="s">
        <v>25</v>
      </c>
      <c r="K206" s="15" t="s">
        <v>28</v>
      </c>
      <c r="L206" s="15" t="s">
        <v>26</v>
      </c>
      <c r="M206" s="17">
        <v>4</v>
      </c>
      <c r="N206" s="17">
        <v>2.8333333330000001</v>
      </c>
      <c r="O206" s="17">
        <v>3.75</v>
      </c>
    </row>
    <row r="207" spans="1:15" x14ac:dyDescent="0.25">
      <c r="A207" s="18" t="s">
        <v>24</v>
      </c>
      <c r="B207" s="18" t="s">
        <v>25</v>
      </c>
      <c r="C207" s="18" t="s">
        <v>27</v>
      </c>
      <c r="D207" s="18" t="s">
        <v>30</v>
      </c>
      <c r="E207" s="20">
        <v>4.7142857139999998</v>
      </c>
      <c r="F207" s="20">
        <v>4.6666666670000003</v>
      </c>
      <c r="G207" s="20">
        <v>5</v>
      </c>
      <c r="I207" s="18" t="s">
        <v>24</v>
      </c>
      <c r="J207" s="18" t="s">
        <v>25</v>
      </c>
      <c r="K207" s="18" t="s">
        <v>28</v>
      </c>
      <c r="L207" s="18" t="s">
        <v>26</v>
      </c>
      <c r="M207" s="20">
        <v>3.4285714289999998</v>
      </c>
      <c r="N207" s="20">
        <v>3.3333333330000001</v>
      </c>
      <c r="O207" s="20">
        <v>4.5</v>
      </c>
    </row>
    <row r="208" spans="1:15" x14ac:dyDescent="0.25">
      <c r="A208" s="15" t="s">
        <v>24</v>
      </c>
      <c r="B208" s="15" t="s">
        <v>25</v>
      </c>
      <c r="C208" s="15" t="s">
        <v>27</v>
      </c>
      <c r="D208" s="15" t="s">
        <v>30</v>
      </c>
      <c r="E208" s="17">
        <v>4.8571428570000004</v>
      </c>
      <c r="F208" s="17">
        <v>2.6666666669999999</v>
      </c>
      <c r="G208" s="17">
        <v>4.25</v>
      </c>
      <c r="I208" s="18" t="s">
        <v>24</v>
      </c>
      <c r="J208" s="18" t="s">
        <v>25</v>
      </c>
      <c r="K208" s="18" t="s">
        <v>28</v>
      </c>
      <c r="L208" s="18" t="s">
        <v>26</v>
      </c>
      <c r="M208" s="20">
        <v>3.5714285710000002</v>
      </c>
      <c r="N208" s="20">
        <v>3.3333333330000001</v>
      </c>
      <c r="O208" s="20">
        <v>4</v>
      </c>
    </row>
    <row r="209" spans="1:15" x14ac:dyDescent="0.25">
      <c r="A209" s="15" t="s">
        <v>24</v>
      </c>
      <c r="B209" s="15" t="s">
        <v>25</v>
      </c>
      <c r="C209" s="15" t="s">
        <v>27</v>
      </c>
      <c r="D209" s="15" t="s">
        <v>30</v>
      </c>
      <c r="E209" s="17">
        <v>3.7142857139999998</v>
      </c>
      <c r="F209" s="17">
        <v>1.8333333329999999</v>
      </c>
      <c r="G209" s="17">
        <v>4.5</v>
      </c>
      <c r="I209" s="18" t="s">
        <v>24</v>
      </c>
      <c r="J209" s="18" t="s">
        <v>25</v>
      </c>
      <c r="K209" s="18" t="s">
        <v>28</v>
      </c>
      <c r="L209" s="18" t="s">
        <v>26</v>
      </c>
      <c r="M209" s="20">
        <v>5</v>
      </c>
      <c r="N209" s="20">
        <v>4.8333333329999997</v>
      </c>
      <c r="O209" s="20">
        <v>4.5</v>
      </c>
    </row>
    <row r="210" spans="1:15" x14ac:dyDescent="0.25">
      <c r="A210" s="18" t="s">
        <v>24</v>
      </c>
      <c r="B210" s="18" t="s">
        <v>25</v>
      </c>
      <c r="C210" s="18" t="s">
        <v>27</v>
      </c>
      <c r="D210" s="18" t="s">
        <v>30</v>
      </c>
      <c r="E210" s="20">
        <v>4.8571428570000004</v>
      </c>
      <c r="F210" s="20">
        <v>3.3333333330000001</v>
      </c>
      <c r="G210" s="20">
        <v>4.5</v>
      </c>
      <c r="I210" s="15" t="s">
        <v>24</v>
      </c>
      <c r="J210" s="15" t="s">
        <v>25</v>
      </c>
      <c r="K210" s="15" t="s">
        <v>28</v>
      </c>
      <c r="L210" s="15" t="s">
        <v>26</v>
      </c>
      <c r="M210" s="17">
        <v>5.2857142860000002</v>
      </c>
      <c r="N210" s="17">
        <v>4.6666666670000003</v>
      </c>
      <c r="O210" s="17">
        <v>5.75</v>
      </c>
    </row>
    <row r="211" spans="1:15" x14ac:dyDescent="0.25">
      <c r="A211" s="15" t="s">
        <v>24</v>
      </c>
      <c r="B211" s="15" t="s">
        <v>25</v>
      </c>
      <c r="C211" s="15" t="s">
        <v>27</v>
      </c>
      <c r="D211" s="15" t="s">
        <v>26</v>
      </c>
      <c r="E211" s="17">
        <v>4.2857142860000002</v>
      </c>
      <c r="F211" s="17">
        <v>4.6666666670000003</v>
      </c>
      <c r="G211" s="17">
        <v>5.75</v>
      </c>
      <c r="I211" s="15" t="s">
        <v>24</v>
      </c>
      <c r="J211" s="15" t="s">
        <v>25</v>
      </c>
      <c r="K211" s="15" t="s">
        <v>28</v>
      </c>
      <c r="L211" s="15" t="s">
        <v>26</v>
      </c>
      <c r="M211" s="17">
        <v>3.4285714289999998</v>
      </c>
      <c r="N211" s="17">
        <v>4.5</v>
      </c>
      <c r="O211" s="17">
        <v>4.25</v>
      </c>
    </row>
    <row r="212" spans="1:15" x14ac:dyDescent="0.25">
      <c r="A212" s="15" t="s">
        <v>24</v>
      </c>
      <c r="B212" s="15" t="s">
        <v>25</v>
      </c>
      <c r="C212" s="15" t="s">
        <v>27</v>
      </c>
      <c r="D212" s="15" t="s">
        <v>26</v>
      </c>
      <c r="E212" s="17">
        <v>4.7142857139999998</v>
      </c>
      <c r="F212" s="17">
        <v>3.6666666669999999</v>
      </c>
      <c r="G212" s="17">
        <v>4.5</v>
      </c>
      <c r="I212" s="18" t="s">
        <v>24</v>
      </c>
      <c r="J212" s="18" t="s">
        <v>25</v>
      </c>
      <c r="K212" s="18" t="s">
        <v>31</v>
      </c>
      <c r="L212" s="18" t="s">
        <v>26</v>
      </c>
      <c r="M212" s="20">
        <v>3.8571428569999999</v>
      </c>
      <c r="N212" s="20">
        <v>4.8333333329999997</v>
      </c>
      <c r="O212" s="20">
        <v>4.75</v>
      </c>
    </row>
    <row r="213" spans="1:15" x14ac:dyDescent="0.25">
      <c r="A213" s="18" t="s">
        <v>24</v>
      </c>
      <c r="B213" s="18" t="s">
        <v>25</v>
      </c>
      <c r="C213" s="18" t="s">
        <v>27</v>
      </c>
      <c r="D213" s="18" t="s">
        <v>30</v>
      </c>
      <c r="E213" s="20">
        <v>4.2857142860000002</v>
      </c>
      <c r="F213" s="20">
        <v>3</v>
      </c>
      <c r="G213" s="20">
        <v>5</v>
      </c>
      <c r="I213" s="18" t="s">
        <v>24</v>
      </c>
      <c r="J213" s="18" t="s">
        <v>25</v>
      </c>
      <c r="K213" s="18" t="s">
        <v>31</v>
      </c>
      <c r="L213" s="18" t="s">
        <v>26</v>
      </c>
      <c r="M213" s="20">
        <v>3.2857142860000002</v>
      </c>
      <c r="N213" s="20">
        <v>3.5</v>
      </c>
      <c r="O213" s="20">
        <v>4.25</v>
      </c>
    </row>
    <row r="214" spans="1:15" x14ac:dyDescent="0.25">
      <c r="A214" s="18" t="s">
        <v>24</v>
      </c>
      <c r="B214" s="18" t="s">
        <v>25</v>
      </c>
      <c r="C214" s="18" t="s">
        <v>27</v>
      </c>
      <c r="D214" s="18" t="s">
        <v>30</v>
      </c>
      <c r="E214" s="20">
        <v>4.5714285710000002</v>
      </c>
      <c r="F214" s="20">
        <v>2.5</v>
      </c>
      <c r="G214" s="20">
        <v>4.5</v>
      </c>
      <c r="I214" s="25" t="s">
        <v>24</v>
      </c>
      <c r="J214" s="25" t="s">
        <v>25</v>
      </c>
      <c r="K214" s="25" t="s">
        <v>27</v>
      </c>
      <c r="L214" s="25" t="s">
        <v>26</v>
      </c>
      <c r="M214" s="26">
        <v>3.7142857139999998</v>
      </c>
      <c r="N214" s="26">
        <v>3</v>
      </c>
      <c r="O214" s="26">
        <v>4.5</v>
      </c>
    </row>
    <row r="215" spans="1:15" x14ac:dyDescent="0.25">
      <c r="A215" s="15" t="s">
        <v>24</v>
      </c>
      <c r="B215" s="15" t="s">
        <v>25</v>
      </c>
      <c r="C215" s="15" t="s">
        <v>27</v>
      </c>
      <c r="D215" s="15" t="s">
        <v>30</v>
      </c>
      <c r="E215" s="17">
        <v>4.7142857139999998</v>
      </c>
      <c r="F215" s="17">
        <v>3</v>
      </c>
      <c r="G215" s="17">
        <v>4.75</v>
      </c>
      <c r="I215" s="15" t="s">
        <v>24</v>
      </c>
      <c r="J215" s="15" t="s">
        <v>25</v>
      </c>
      <c r="K215" s="15" t="s">
        <v>27</v>
      </c>
      <c r="L215" s="15" t="s">
        <v>26</v>
      </c>
      <c r="M215" s="17">
        <v>3.1428571430000001</v>
      </c>
      <c r="N215" s="17">
        <v>2.8333333330000001</v>
      </c>
      <c r="O215" s="17">
        <v>3.5</v>
      </c>
    </row>
    <row r="216" spans="1:15" x14ac:dyDescent="0.25">
      <c r="A216" s="18" t="s">
        <v>24</v>
      </c>
      <c r="B216" s="18" t="s">
        <v>25</v>
      </c>
      <c r="C216" s="18" t="s">
        <v>27</v>
      </c>
      <c r="D216" s="18" t="s">
        <v>30</v>
      </c>
      <c r="E216" s="20">
        <v>4.4285714289999998</v>
      </c>
      <c r="F216" s="20">
        <v>5</v>
      </c>
      <c r="G216" s="20">
        <v>5.25</v>
      </c>
      <c r="I216" s="18" t="s">
        <v>24</v>
      </c>
      <c r="J216" s="18" t="s">
        <v>25</v>
      </c>
      <c r="K216" s="18" t="s">
        <v>27</v>
      </c>
      <c r="L216" s="18" t="s">
        <v>26</v>
      </c>
      <c r="M216" s="20">
        <v>2.1428571430000001</v>
      </c>
      <c r="N216" s="20">
        <v>4</v>
      </c>
      <c r="O216" s="20">
        <v>5.75</v>
      </c>
    </row>
    <row r="217" spans="1:15" x14ac:dyDescent="0.25">
      <c r="A217" s="15" t="s">
        <v>24</v>
      </c>
      <c r="B217" s="15" t="s">
        <v>25</v>
      </c>
      <c r="C217" s="15" t="s">
        <v>27</v>
      </c>
      <c r="D217" s="15" t="s">
        <v>30</v>
      </c>
      <c r="E217" s="17">
        <v>5.1428571429999996</v>
      </c>
      <c r="F217" s="17">
        <v>2.5</v>
      </c>
      <c r="G217" s="17">
        <v>4.75</v>
      </c>
      <c r="I217" s="15" t="s">
        <v>24</v>
      </c>
      <c r="J217" s="15" t="s">
        <v>25</v>
      </c>
      <c r="K217" s="15" t="s">
        <v>27</v>
      </c>
      <c r="L217" s="15" t="s">
        <v>26</v>
      </c>
      <c r="M217" s="17">
        <v>5</v>
      </c>
      <c r="N217" s="17">
        <v>4.3333333329999997</v>
      </c>
      <c r="O217" s="17">
        <v>5.5</v>
      </c>
    </row>
    <row r="218" spans="1:15" x14ac:dyDescent="0.25">
      <c r="A218" s="15" t="s">
        <v>24</v>
      </c>
      <c r="B218" s="15" t="s">
        <v>25</v>
      </c>
      <c r="C218" s="15" t="s">
        <v>27</v>
      </c>
      <c r="D218" s="15" t="s">
        <v>26</v>
      </c>
      <c r="E218" s="17">
        <v>3.7142857139999998</v>
      </c>
      <c r="F218" s="17">
        <v>2.6666666669999999</v>
      </c>
      <c r="G218" s="17">
        <v>4</v>
      </c>
      <c r="I218" s="15" t="s">
        <v>24</v>
      </c>
      <c r="J218" s="15" t="s">
        <v>25</v>
      </c>
      <c r="K218" s="15" t="s">
        <v>27</v>
      </c>
      <c r="L218" s="15" t="s">
        <v>26</v>
      </c>
      <c r="M218" s="17">
        <v>3.8571428569999999</v>
      </c>
      <c r="N218" s="17">
        <v>3.3333333330000001</v>
      </c>
      <c r="O218" s="17">
        <v>4.75</v>
      </c>
    </row>
    <row r="219" spans="1:15" x14ac:dyDescent="0.25">
      <c r="A219" s="18" t="s">
        <v>24</v>
      </c>
      <c r="B219" s="18" t="s">
        <v>32</v>
      </c>
      <c r="C219" s="18" t="s">
        <v>27</v>
      </c>
      <c r="D219" s="18" t="s">
        <v>30</v>
      </c>
      <c r="E219" s="20">
        <v>5.1428571429999996</v>
      </c>
      <c r="F219" s="20">
        <v>5.1666666670000003</v>
      </c>
      <c r="G219" s="20">
        <v>5.5</v>
      </c>
      <c r="I219" s="15" t="s">
        <v>24</v>
      </c>
      <c r="J219" s="15" t="s">
        <v>32</v>
      </c>
      <c r="K219" s="15" t="s">
        <v>27</v>
      </c>
      <c r="L219" s="15" t="s">
        <v>26</v>
      </c>
      <c r="M219" s="17">
        <v>2.1428571430000001</v>
      </c>
      <c r="N219" s="17">
        <v>2</v>
      </c>
      <c r="O219" s="17">
        <v>1</v>
      </c>
    </row>
    <row r="220" spans="1:15" x14ac:dyDescent="0.25">
      <c r="A220" s="18" t="s">
        <v>24</v>
      </c>
      <c r="B220" s="18" t="s">
        <v>32</v>
      </c>
      <c r="C220" s="18" t="s">
        <v>27</v>
      </c>
      <c r="D220" s="18" t="s">
        <v>30</v>
      </c>
      <c r="E220" s="20">
        <v>5.4285714289999998</v>
      </c>
      <c r="F220" s="20">
        <v>4.1666666670000003</v>
      </c>
      <c r="G220" s="20">
        <v>6</v>
      </c>
      <c r="I220" s="15" t="s">
        <v>24</v>
      </c>
      <c r="J220" s="15" t="s">
        <v>25</v>
      </c>
      <c r="K220" s="15" t="s">
        <v>27</v>
      </c>
      <c r="L220" s="15" t="s">
        <v>26</v>
      </c>
      <c r="M220" s="17">
        <v>4.2857142860000002</v>
      </c>
      <c r="N220" s="17">
        <v>4.6666666670000003</v>
      </c>
      <c r="O220" s="17">
        <v>5.75</v>
      </c>
    </row>
    <row r="221" spans="1:15" x14ac:dyDescent="0.25">
      <c r="A221" s="15" t="s">
        <v>24</v>
      </c>
      <c r="B221" s="15" t="s">
        <v>32</v>
      </c>
      <c r="C221" s="15" t="s">
        <v>27</v>
      </c>
      <c r="D221" s="15" t="s">
        <v>30</v>
      </c>
      <c r="E221" s="17">
        <v>2.7142857139999998</v>
      </c>
      <c r="F221" s="17">
        <v>3.1666666669999999</v>
      </c>
      <c r="G221" s="17">
        <v>5</v>
      </c>
      <c r="I221" s="15" t="s">
        <v>24</v>
      </c>
      <c r="J221" s="15" t="s">
        <v>25</v>
      </c>
      <c r="K221" s="15" t="s">
        <v>27</v>
      </c>
      <c r="L221" s="15" t="s">
        <v>26</v>
      </c>
      <c r="M221" s="17">
        <v>4.7142857139999998</v>
      </c>
      <c r="N221" s="17">
        <v>3.6666666669999999</v>
      </c>
      <c r="O221" s="17">
        <v>4.5</v>
      </c>
    </row>
    <row r="222" spans="1:15" x14ac:dyDescent="0.25">
      <c r="A222" s="28" t="s">
        <v>24</v>
      </c>
      <c r="B222" s="28" t="s">
        <v>32</v>
      </c>
      <c r="C222" s="28" t="s">
        <v>27</v>
      </c>
      <c r="D222" s="28" t="s">
        <v>30</v>
      </c>
      <c r="E222" s="30">
        <v>5.2857142860000002</v>
      </c>
      <c r="F222" s="30">
        <v>4</v>
      </c>
      <c r="G222" s="30">
        <v>6</v>
      </c>
      <c r="I222" s="28" t="s">
        <v>24</v>
      </c>
      <c r="J222" s="28" t="s">
        <v>25</v>
      </c>
      <c r="K222" s="28" t="s">
        <v>27</v>
      </c>
      <c r="L222" s="28" t="s">
        <v>26</v>
      </c>
      <c r="M222" s="30">
        <v>3.7142857139999998</v>
      </c>
      <c r="N222" s="30">
        <v>2.6666666669999999</v>
      </c>
      <c r="O222" s="30">
        <v>4</v>
      </c>
    </row>
  </sheetData>
  <autoFilter ref="I3:O222" xr:uid="{AD20912D-693D-431D-B164-19AEA2F86A39}">
    <sortState xmlns:xlrd2="http://schemas.microsoft.com/office/spreadsheetml/2017/richdata2" ref="I4:O222">
      <sortCondition ref="L3:L222"/>
    </sortState>
  </autoFilter>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EB0849-8345-49FF-BB5D-29DDDAE8E594}">
  <dimension ref="B2:J37"/>
  <sheetViews>
    <sheetView workbookViewId="0">
      <selection activeCell="L20" sqref="L20"/>
    </sheetView>
  </sheetViews>
  <sheetFormatPr baseColWidth="10" defaultRowHeight="15" x14ac:dyDescent="0.25"/>
  <cols>
    <col min="1" max="1" width="6" customWidth="1"/>
    <col min="2" max="2" width="22.42578125" bestFit="1" customWidth="1"/>
    <col min="3" max="5" width="19.140625" customWidth="1"/>
    <col min="6" max="6" width="15.5703125" bestFit="1" customWidth="1"/>
  </cols>
  <sheetData>
    <row r="2" spans="2:10" x14ac:dyDescent="0.25">
      <c r="B2" s="3" t="s">
        <v>89</v>
      </c>
    </row>
    <row r="4" spans="2:10" x14ac:dyDescent="0.25">
      <c r="B4" s="36" t="s">
        <v>88</v>
      </c>
      <c r="C4" s="36" t="s">
        <v>63</v>
      </c>
      <c r="D4" s="36"/>
      <c r="E4" s="36"/>
      <c r="F4" s="36"/>
    </row>
    <row r="5" spans="2:10" x14ac:dyDescent="0.25">
      <c r="B5" s="36" t="s">
        <v>40</v>
      </c>
      <c r="C5" s="36" t="s">
        <v>27</v>
      </c>
      <c r="D5" s="36" t="s">
        <v>31</v>
      </c>
      <c r="E5" s="36" t="s">
        <v>28</v>
      </c>
      <c r="F5" s="36" t="s">
        <v>41</v>
      </c>
    </row>
    <row r="6" spans="2:10" x14ac:dyDescent="0.25">
      <c r="B6" s="7" t="s">
        <v>24</v>
      </c>
      <c r="C6" s="9">
        <v>77</v>
      </c>
      <c r="D6" s="9">
        <v>5</v>
      </c>
      <c r="E6" s="9">
        <v>56</v>
      </c>
      <c r="F6" s="9">
        <v>138</v>
      </c>
    </row>
    <row r="7" spans="2:10" x14ac:dyDescent="0.25">
      <c r="B7" s="8" t="s">
        <v>29</v>
      </c>
      <c r="C7" s="10">
        <v>69</v>
      </c>
      <c r="D7" s="10"/>
      <c r="E7" s="10">
        <v>12</v>
      </c>
      <c r="F7" s="10">
        <v>81</v>
      </c>
    </row>
    <row r="8" spans="2:10" x14ac:dyDescent="0.25">
      <c r="B8" s="37" t="s">
        <v>41</v>
      </c>
      <c r="C8" s="38">
        <v>146</v>
      </c>
      <c r="D8" s="38">
        <v>5</v>
      </c>
      <c r="E8" s="38">
        <v>68</v>
      </c>
      <c r="F8" s="38">
        <v>219</v>
      </c>
    </row>
    <row r="11" spans="2:10" x14ac:dyDescent="0.25">
      <c r="B11" s="3" t="s">
        <v>106</v>
      </c>
    </row>
    <row r="12" spans="2:10" x14ac:dyDescent="0.25">
      <c r="B12" s="3"/>
    </row>
    <row r="13" spans="2:10" x14ac:dyDescent="0.25">
      <c r="B13" t="s">
        <v>90</v>
      </c>
      <c r="C13" t="s">
        <v>96</v>
      </c>
    </row>
    <row r="14" spans="2:10" x14ac:dyDescent="0.25">
      <c r="B14" t="s">
        <v>91</v>
      </c>
      <c r="C14" t="s">
        <v>97</v>
      </c>
    </row>
    <row r="16" spans="2:10" x14ac:dyDescent="0.25">
      <c r="B16" s="6" t="s">
        <v>92</v>
      </c>
      <c r="C16" s="6" t="s">
        <v>100</v>
      </c>
      <c r="D16" s="6" t="s">
        <v>101</v>
      </c>
      <c r="E16" s="6" t="s">
        <v>68</v>
      </c>
      <c r="F16" s="6" t="s">
        <v>93</v>
      </c>
      <c r="H16" s="6" t="s">
        <v>102</v>
      </c>
      <c r="I16" s="6" t="s">
        <v>103</v>
      </c>
      <c r="J16" s="6" t="s">
        <v>104</v>
      </c>
    </row>
    <row r="17" spans="2:10" x14ac:dyDescent="0.25">
      <c r="B17" s="7" t="s">
        <v>98</v>
      </c>
      <c r="C17" s="7">
        <v>77</v>
      </c>
      <c r="D17" s="7">
        <v>5</v>
      </c>
      <c r="E17" s="7">
        <v>56</v>
      </c>
      <c r="F17" s="7">
        <f>SUM(C17:E17)</f>
        <v>138</v>
      </c>
      <c r="H17" s="31">
        <f>C17/$F17</f>
        <v>0.55797101449275366</v>
      </c>
      <c r="I17" s="31">
        <f t="shared" ref="I17:I19" si="0">D17/$F17</f>
        <v>3.6231884057971016E-2</v>
      </c>
      <c r="J17" s="31">
        <f t="shared" ref="J17:J19" si="1">E17/$F17</f>
        <v>0.40579710144927539</v>
      </c>
    </row>
    <row r="18" spans="2:10" x14ac:dyDescent="0.25">
      <c r="B18" s="8" t="s">
        <v>99</v>
      </c>
      <c r="C18" s="8">
        <v>69</v>
      </c>
      <c r="D18" s="8">
        <v>12</v>
      </c>
      <c r="E18" s="8">
        <v>81</v>
      </c>
      <c r="F18" s="8">
        <f>SUM(C18:E18)</f>
        <v>162</v>
      </c>
      <c r="H18" s="31">
        <f t="shared" ref="H18:H19" si="2">C18/$F18</f>
        <v>0.42592592592592593</v>
      </c>
      <c r="I18" s="31">
        <f t="shared" si="0"/>
        <v>7.407407407407407E-2</v>
      </c>
      <c r="J18" s="31">
        <f t="shared" si="1"/>
        <v>0.5</v>
      </c>
    </row>
    <row r="19" spans="2:10" x14ac:dyDescent="0.25">
      <c r="B19" s="7" t="s">
        <v>93</v>
      </c>
      <c r="C19" s="7">
        <f>SUM(C17:C18)</f>
        <v>146</v>
      </c>
      <c r="D19" s="7">
        <f>SUM(D17:D18)</f>
        <v>17</v>
      </c>
      <c r="E19" s="7">
        <f>SUM(E17:E18)</f>
        <v>137</v>
      </c>
      <c r="F19" s="7">
        <f>SUM(C19:E19)</f>
        <v>300</v>
      </c>
      <c r="H19" s="31">
        <f t="shared" si="2"/>
        <v>0.48666666666666669</v>
      </c>
      <c r="I19" s="31">
        <f t="shared" si="0"/>
        <v>5.6666666666666664E-2</v>
      </c>
      <c r="J19" s="31">
        <f t="shared" si="1"/>
        <v>0.45666666666666667</v>
      </c>
    </row>
    <row r="21" spans="2:10" x14ac:dyDescent="0.25">
      <c r="B21" s="6" t="s">
        <v>94</v>
      </c>
      <c r="C21" s="6" t="s">
        <v>100</v>
      </c>
      <c r="D21" s="6" t="s">
        <v>101</v>
      </c>
      <c r="E21" s="6" t="s">
        <v>68</v>
      </c>
      <c r="F21" s="6" t="s">
        <v>93</v>
      </c>
      <c r="H21" s="6" t="s">
        <v>102</v>
      </c>
      <c r="I21" s="6" t="s">
        <v>103</v>
      </c>
      <c r="J21" s="6" t="s">
        <v>104</v>
      </c>
    </row>
    <row r="22" spans="2:10" x14ac:dyDescent="0.25">
      <c r="B22" s="7" t="s">
        <v>98</v>
      </c>
      <c r="C22" s="32">
        <f>$F17*H$19</f>
        <v>67.16</v>
      </c>
      <c r="D22" s="32">
        <f t="shared" ref="D22:E22" si="3">$F17*I$19</f>
        <v>7.8199999999999994</v>
      </c>
      <c r="E22" s="32">
        <f t="shared" si="3"/>
        <v>63.02</v>
      </c>
      <c r="F22" s="7">
        <f>SUM(C22:E22)</f>
        <v>138</v>
      </c>
      <c r="H22" s="31">
        <f>C22/$F22</f>
        <v>0.48666666666666664</v>
      </c>
      <c r="I22" s="31">
        <f>D22/$F22</f>
        <v>5.6666666666666664E-2</v>
      </c>
      <c r="J22" s="31">
        <f>E22/$F22</f>
        <v>0.45666666666666667</v>
      </c>
    </row>
    <row r="23" spans="2:10" x14ac:dyDescent="0.25">
      <c r="B23" s="8" t="s">
        <v>99</v>
      </c>
      <c r="C23" s="33">
        <f t="shared" ref="C23:E23" si="4">$F18*H$19</f>
        <v>78.84</v>
      </c>
      <c r="D23" s="33">
        <f t="shared" si="4"/>
        <v>9.18</v>
      </c>
      <c r="E23" s="33">
        <f t="shared" si="4"/>
        <v>73.98</v>
      </c>
      <c r="F23" s="8">
        <f>SUM(C23:E23)</f>
        <v>162</v>
      </c>
      <c r="H23" s="31">
        <f t="shared" ref="H23" si="5">C23/$F23</f>
        <v>0.48666666666666669</v>
      </c>
      <c r="I23" s="31">
        <f t="shared" ref="I22:I23" si="6">D23/$F23</f>
        <v>5.6666666666666664E-2</v>
      </c>
      <c r="J23" s="31">
        <f t="shared" ref="J22:J23" si="7">E23/$F23</f>
        <v>0.45666666666666667</v>
      </c>
    </row>
    <row r="24" spans="2:10" x14ac:dyDescent="0.25">
      <c r="F24" s="34"/>
    </row>
    <row r="25" spans="2:10" x14ac:dyDescent="0.25">
      <c r="B25" t="s">
        <v>95</v>
      </c>
      <c r="C25" s="35">
        <f>_xlfn.CHISQ.TEST(C17:E18,C22:E23)</f>
        <v>4.9758192098469094E-2</v>
      </c>
      <c r="D25" t="s">
        <v>105</v>
      </c>
    </row>
    <row r="28" spans="2:10" x14ac:dyDescent="0.25">
      <c r="B28" s="3" t="s">
        <v>107</v>
      </c>
    </row>
    <row r="30" spans="2:10" x14ac:dyDescent="0.25">
      <c r="B30" t="s">
        <v>90</v>
      </c>
      <c r="C30" t="s">
        <v>110</v>
      </c>
    </row>
    <row r="31" spans="2:10" x14ac:dyDescent="0.25">
      <c r="B31" t="s">
        <v>91</v>
      </c>
      <c r="C31" t="s">
        <v>111</v>
      </c>
    </row>
    <row r="33" spans="2:5" x14ac:dyDescent="0.25">
      <c r="B33" s="6" t="s">
        <v>92</v>
      </c>
      <c r="C33" s="6" t="s">
        <v>100</v>
      </c>
      <c r="D33" s="6" t="s">
        <v>101</v>
      </c>
      <c r="E33" s="6" t="s">
        <v>68</v>
      </c>
    </row>
    <row r="34" spans="2:5" x14ac:dyDescent="0.25">
      <c r="B34" s="7" t="s">
        <v>108</v>
      </c>
      <c r="C34" s="32">
        <f>C19</f>
        <v>146</v>
      </c>
      <c r="D34" s="32">
        <f t="shared" ref="D34:E34" si="8">D19</f>
        <v>17</v>
      </c>
      <c r="E34" s="32">
        <f t="shared" si="8"/>
        <v>137</v>
      </c>
    </row>
    <row r="35" spans="2:5" x14ac:dyDescent="0.25">
      <c r="B35" s="8" t="s">
        <v>109</v>
      </c>
      <c r="C35" s="33">
        <f>F19*0.875</f>
        <v>262.5</v>
      </c>
      <c r="D35" s="33">
        <f>F19*0.025</f>
        <v>7.5</v>
      </c>
      <c r="E35" s="33">
        <f>F19*0.1</f>
        <v>30</v>
      </c>
    </row>
    <row r="37" spans="2:5" x14ac:dyDescent="0.25">
      <c r="B37" t="s">
        <v>95</v>
      </c>
      <c r="C37">
        <f>_xlfn.CHISQ.TEST(C34:E34,C35:E35)</f>
        <v>1.9454939918030558E-97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Datensatz</vt:lpstr>
      <vt:lpstr>Lösung A</vt:lpstr>
      <vt:lpstr>Lösung B</vt:lpstr>
      <vt:lpstr>Lösung C</vt:lpstr>
      <vt:lpstr>Lösung D</vt:lpstr>
      <vt:lpstr>Lösung E</vt:lpstr>
      <vt:lpstr>Lösung F</vt:lpstr>
      <vt:lpstr>T-Tests</vt:lpstr>
      <vt:lpstr>Chi-Quadrat-Test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Daniel Blochinger</cp:lastModifiedBy>
  <dcterms:created xsi:type="dcterms:W3CDTF">2023-04-08T11:40:09Z</dcterms:created>
  <dcterms:modified xsi:type="dcterms:W3CDTF">2025-03-26T12:10:59Z</dcterms:modified>
</cp:coreProperties>
</file>