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\Documents\DHBW\Statistik Grundlagen\Datensätze\Überarbeitet\"/>
    </mc:Choice>
  </mc:AlternateContent>
  <xr:revisionPtr revIDLastSave="0" documentId="13_ncr:1_{3889585B-52C0-4E68-8297-0921F13F41BD}" xr6:coauthVersionLast="47" xr6:coauthVersionMax="47" xr10:uidLastSave="{00000000-0000-0000-0000-000000000000}"/>
  <bookViews>
    <workbookView xWindow="-120" yWindow="-120" windowWidth="29040" windowHeight="15840" xr2:uid="{8299661F-2916-4856-ADD2-4DF55586573B}"/>
  </bookViews>
  <sheets>
    <sheet name="Datensatz" sheetId="5" r:id="rId1"/>
    <sheet name="Lösung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E14" i="1"/>
  <c r="E13" i="1"/>
  <c r="D14" i="1"/>
  <c r="C14" i="1"/>
  <c r="D13" i="1"/>
  <c r="C13" i="1"/>
  <c r="E10" i="1"/>
  <c r="E9" i="1"/>
  <c r="E8" i="1"/>
  <c r="D10" i="1"/>
  <c r="C10" i="1"/>
  <c r="F8" i="1"/>
  <c r="F9" i="1" l="1"/>
  <c r="F10" i="1" l="1"/>
  <c r="C17" i="1" l="1"/>
  <c r="F14" i="1" l="1"/>
  <c r="F13" i="1"/>
</calcChain>
</file>

<file path=xl/sharedStrings.xml><?xml version="1.0" encoding="utf-8"?>
<sst xmlns="http://schemas.openxmlformats.org/spreadsheetml/2006/main" count="45" uniqueCount="16">
  <si>
    <t>Newsletter A</t>
  </si>
  <si>
    <t>Offen</t>
  </si>
  <si>
    <t>Newsletter B</t>
  </si>
  <si>
    <t>Ignoriert</t>
  </si>
  <si>
    <t>Öffnungsrate</t>
  </si>
  <si>
    <t>Gesamt</t>
  </si>
  <si>
    <t>Messung</t>
  </si>
  <si>
    <t>Erwartung unter H0</t>
  </si>
  <si>
    <t>P-Wert</t>
  </si>
  <si>
    <t>Chi-Quadrat Test</t>
  </si>
  <si>
    <t>Nullhypothese</t>
  </si>
  <si>
    <t>Alternativhypothese</t>
  </si>
  <si>
    <t>Es gibt keinen Unterschied in den Öffnungsraten</t>
  </si>
  <si>
    <t>Es gibt einen Unterschied in den Öffnungsraten</t>
  </si>
  <si>
    <t>nicht signifikant, könnte Zufall sein</t>
  </si>
  <si>
    <t>Abweichung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</si>
</sst>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1" applyNumberFormat="1" applyFont="1"/>
    <xf numFmtId="164" fontId="0" fillId="0" borderId="0" xfId="0" applyNumberFormat="1" applyAlignment="1">
      <alignment horizontal="center"/>
    </xf>
    <xf numFmtId="0" fontId="2" fillId="0" borderId="0" xfId="0" applyFont="1"/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0" fontId="0" fillId="0" borderId="0" xfId="0" applyNumberFormat="1"/>
    <xf numFmtId="10" fontId="2" fillId="0" borderId="0" xfId="1" applyNumberFormat="1" applyFont="1"/>
    <xf numFmtId="1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10" fontId="0" fillId="3" borderId="0" xfId="1" applyNumberFormat="1" applyFont="1" applyFill="1" applyAlignment="1">
      <alignment horizontal="center"/>
    </xf>
    <xf numFmtId="10" fontId="0" fillId="4" borderId="0" xfId="1" applyNumberFormat="1" applyFont="1" applyFill="1" applyAlignment="1">
      <alignment horizontal="center"/>
    </xf>
    <xf numFmtId="1" fontId="0" fillId="3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10" fontId="0" fillId="0" borderId="0" xfId="1" applyNumberFormat="1" applyFont="1" applyAlignment="1">
      <alignment horizontal="left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Wahrscheinlichkeit</a:t>
            </a:r>
            <a:r>
              <a:rPr lang="de-DE" baseline="0"/>
              <a:t> wahre Öffnungsrate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Datensatz!$Q$4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Datensatz!$P$5:$P$83</c:f>
              <c:numCache>
                <c:formatCode>0.00%</c:formatCode>
                <c:ptCount val="79"/>
              </c:numCache>
            </c:numRef>
          </c:cat>
          <c:val>
            <c:numRef>
              <c:f>Datensatz!$Q$5:$Q$83</c:f>
              <c:numCache>
                <c:formatCode>General</c:formatCode>
                <c:ptCount val="7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20-478F-8C71-3CF7EE111C39}"/>
            </c:ext>
          </c:extLst>
        </c:ser>
        <c:ser>
          <c:idx val="1"/>
          <c:order val="1"/>
          <c:tx>
            <c:strRef>
              <c:f>Datensatz!$R$4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Datensatz!$P$5:$P$83</c:f>
              <c:numCache>
                <c:formatCode>0.00%</c:formatCode>
                <c:ptCount val="79"/>
              </c:numCache>
            </c:numRef>
          </c:cat>
          <c:val>
            <c:numRef>
              <c:f>Datensatz!$R$5:$R$83</c:f>
              <c:numCache>
                <c:formatCode>General</c:formatCode>
                <c:ptCount val="7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20-478F-8C71-3CF7EE111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52480"/>
        <c:axId val="11128480"/>
      </c:lineChart>
      <c:catAx>
        <c:axId val="11152480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8480"/>
        <c:crosses val="autoZero"/>
        <c:auto val="1"/>
        <c:lblAlgn val="ctr"/>
        <c:lblOffset val="100"/>
        <c:noMultiLvlLbl val="0"/>
      </c:catAx>
      <c:valAx>
        <c:axId val="111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5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Wahrscheinlichkeit</a:t>
            </a:r>
            <a:r>
              <a:rPr lang="de-DE" baseline="0"/>
              <a:t> wahre Öffnungsrate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Lösung!$Q$4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Lösung!$P$5:$P$83</c:f>
              <c:numCache>
                <c:formatCode>0.00%</c:formatCode>
                <c:ptCount val="79"/>
              </c:numCache>
            </c:numRef>
          </c:cat>
          <c:val>
            <c:numRef>
              <c:f>Lösung!$Q$5:$Q$83</c:f>
              <c:numCache>
                <c:formatCode>General</c:formatCode>
                <c:ptCount val="7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5C-4966-A88F-26FCAB9E9698}"/>
            </c:ext>
          </c:extLst>
        </c:ser>
        <c:ser>
          <c:idx val="1"/>
          <c:order val="1"/>
          <c:tx>
            <c:strRef>
              <c:f>Lösung!$R$4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Lösung!$P$5:$P$83</c:f>
              <c:numCache>
                <c:formatCode>0.00%</c:formatCode>
                <c:ptCount val="79"/>
              </c:numCache>
            </c:numRef>
          </c:cat>
          <c:val>
            <c:numRef>
              <c:f>Lösung!$R$5:$R$83</c:f>
              <c:numCache>
                <c:formatCode>General</c:formatCode>
                <c:ptCount val="7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5C-4966-A88F-26FCAB9E9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52480"/>
        <c:axId val="11128480"/>
      </c:lineChart>
      <c:catAx>
        <c:axId val="11152480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8480"/>
        <c:crosses val="autoZero"/>
        <c:auto val="1"/>
        <c:lblAlgn val="ctr"/>
        <c:lblOffset val="100"/>
        <c:noMultiLvlLbl val="0"/>
      </c:catAx>
      <c:valAx>
        <c:axId val="111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5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14882</xdr:colOff>
      <xdr:row>0</xdr:row>
      <xdr:rowOff>185141</xdr:rowOff>
    </xdr:from>
    <xdr:to>
      <xdr:col>25</xdr:col>
      <xdr:colOff>14882</xdr:colOff>
      <xdr:row>15</xdr:row>
      <xdr:rowOff>70841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4D96CD8-D4D5-4745-B520-BA97107AB5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14882</xdr:colOff>
      <xdr:row>0</xdr:row>
      <xdr:rowOff>185141</xdr:rowOff>
    </xdr:from>
    <xdr:to>
      <xdr:col>25</xdr:col>
      <xdr:colOff>14882</xdr:colOff>
      <xdr:row>15</xdr:row>
      <xdr:rowOff>70841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8060E64-27D8-AD27-5931-C59CAE4AB2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234CA-7BB9-482F-94B7-16028B5D34EB}">
  <dimension ref="B2:P29"/>
  <sheetViews>
    <sheetView tabSelected="1" zoomScale="175" zoomScaleNormal="175" workbookViewId="0">
      <selection activeCell="G5" sqref="G5"/>
    </sheetView>
  </sheetViews>
  <sheetFormatPr baseColWidth="10" defaultRowHeight="15" x14ac:dyDescent="0.25"/>
  <cols>
    <col min="1" max="1" width="3.7109375" customWidth="1"/>
    <col min="2" max="2" width="19.42578125" customWidth="1"/>
    <col min="3" max="6" width="14" customWidth="1"/>
    <col min="8" max="8" width="20.42578125" customWidth="1"/>
    <col min="9" max="9" width="13.85546875" customWidth="1"/>
    <col min="16" max="16" width="11.42578125" style="2"/>
    <col min="17" max="17" width="12.42578125" bestFit="1" customWidth="1"/>
  </cols>
  <sheetData>
    <row r="2" spans="2:16" x14ac:dyDescent="0.25">
      <c r="B2" s="4" t="s">
        <v>9</v>
      </c>
      <c r="H2" s="4"/>
      <c r="P2" s="8"/>
    </row>
    <row r="3" spans="2:16" x14ac:dyDescent="0.25">
      <c r="B3" s="4"/>
    </row>
    <row r="4" spans="2:16" x14ac:dyDescent="0.25">
      <c r="B4" t="s">
        <v>10</v>
      </c>
      <c r="C4" t="s">
        <v>12</v>
      </c>
    </row>
    <row r="5" spans="2:16" x14ac:dyDescent="0.25">
      <c r="B5" t="s">
        <v>11</v>
      </c>
      <c r="C5" t="s">
        <v>13</v>
      </c>
    </row>
    <row r="7" spans="2:16" x14ac:dyDescent="0.25">
      <c r="B7" s="10" t="s">
        <v>6</v>
      </c>
      <c r="C7" s="10" t="s">
        <v>1</v>
      </c>
      <c r="D7" s="10" t="s">
        <v>3</v>
      </c>
      <c r="E7" s="10" t="s">
        <v>5</v>
      </c>
      <c r="F7" s="10" t="s">
        <v>4</v>
      </c>
      <c r="H7" s="1"/>
      <c r="I7" s="1"/>
      <c r="J7" s="1"/>
      <c r="K7" s="1"/>
      <c r="L7" s="1"/>
    </row>
    <row r="8" spans="2:16" x14ac:dyDescent="0.25">
      <c r="B8" s="11" t="s">
        <v>0</v>
      </c>
      <c r="C8" s="11">
        <v>57</v>
      </c>
      <c r="D8" s="11">
        <v>558</v>
      </c>
      <c r="E8" s="11"/>
      <c r="F8" s="13"/>
      <c r="I8" s="6"/>
      <c r="J8" s="3"/>
      <c r="K8" s="3"/>
      <c r="L8" s="5"/>
      <c r="M8" s="7"/>
      <c r="N8" s="7"/>
    </row>
    <row r="9" spans="2:16" x14ac:dyDescent="0.25">
      <c r="B9" s="12" t="s">
        <v>2</v>
      </c>
      <c r="C9" s="12">
        <v>71</v>
      </c>
      <c r="D9" s="12">
        <v>542</v>
      </c>
      <c r="E9" s="12"/>
      <c r="F9" s="14"/>
      <c r="I9" s="6"/>
      <c r="J9" s="3"/>
      <c r="K9" s="3"/>
      <c r="L9" s="5"/>
      <c r="M9" s="7"/>
      <c r="N9" s="7"/>
    </row>
    <row r="10" spans="2:16" x14ac:dyDescent="0.25">
      <c r="B10" s="11" t="s">
        <v>5</v>
      </c>
      <c r="C10" s="11"/>
      <c r="D10" s="11"/>
      <c r="E10" s="11"/>
      <c r="F10" s="13"/>
    </row>
    <row r="11" spans="2:16" x14ac:dyDescent="0.25">
      <c r="M11" s="7"/>
      <c r="N11" s="7"/>
    </row>
    <row r="12" spans="2:16" x14ac:dyDescent="0.25">
      <c r="B12" s="10" t="s">
        <v>7</v>
      </c>
      <c r="C12" s="10" t="s">
        <v>1</v>
      </c>
      <c r="D12" s="10" t="s">
        <v>3</v>
      </c>
      <c r="E12" s="10" t="s">
        <v>5</v>
      </c>
      <c r="F12" s="10" t="s">
        <v>4</v>
      </c>
      <c r="M12" s="7"/>
      <c r="N12" s="7"/>
    </row>
    <row r="13" spans="2:16" x14ac:dyDescent="0.25">
      <c r="B13" s="11" t="s">
        <v>0</v>
      </c>
      <c r="C13" s="15"/>
      <c r="D13" s="15"/>
      <c r="E13" s="15"/>
      <c r="F13" s="13"/>
    </row>
    <row r="14" spans="2:16" x14ac:dyDescent="0.25">
      <c r="B14" s="12" t="s">
        <v>2</v>
      </c>
      <c r="C14" s="16"/>
      <c r="D14" s="16"/>
      <c r="E14" s="16"/>
      <c r="F14" s="14"/>
    </row>
    <row r="15" spans="2:16" x14ac:dyDescent="0.25">
      <c r="F15" s="9"/>
    </row>
    <row r="16" spans="2:16" x14ac:dyDescent="0.25">
      <c r="B16" t="s">
        <v>15</v>
      </c>
      <c r="C16" s="17"/>
    </row>
    <row r="17" spans="2:9" x14ac:dyDescent="0.25">
      <c r="B17" t="s">
        <v>8</v>
      </c>
    </row>
    <row r="20" spans="2:9" x14ac:dyDescent="0.25">
      <c r="B20" s="4"/>
      <c r="H20" s="4"/>
    </row>
    <row r="21" spans="2:9" x14ac:dyDescent="0.25">
      <c r="B21" s="4"/>
    </row>
    <row r="24" spans="2:9" x14ac:dyDescent="0.25">
      <c r="B24" s="4"/>
    </row>
    <row r="25" spans="2:9" x14ac:dyDescent="0.25">
      <c r="C25" s="3"/>
      <c r="I25" s="3"/>
    </row>
    <row r="29" spans="2:9" x14ac:dyDescent="0.25">
      <c r="H29" s="4"/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924F2-9421-467D-9728-0C82E1F4DA6C}">
  <dimension ref="B2:P29"/>
  <sheetViews>
    <sheetView zoomScale="175" zoomScaleNormal="175" workbookViewId="0">
      <selection activeCell="G9" sqref="G9"/>
    </sheetView>
  </sheetViews>
  <sheetFormatPr baseColWidth="10" defaultRowHeight="15" x14ac:dyDescent="0.25"/>
  <cols>
    <col min="1" max="1" width="3.7109375" customWidth="1"/>
    <col min="2" max="2" width="19.42578125" customWidth="1"/>
    <col min="3" max="6" width="14" customWidth="1"/>
    <col min="8" max="8" width="20.42578125" customWidth="1"/>
    <col min="9" max="9" width="13.85546875" customWidth="1"/>
    <col min="16" max="16" width="11.42578125" style="2"/>
    <col min="17" max="17" width="12.42578125" bestFit="1" customWidth="1"/>
  </cols>
  <sheetData>
    <row r="2" spans="2:16" x14ac:dyDescent="0.25">
      <c r="B2" s="4" t="s">
        <v>9</v>
      </c>
      <c r="H2" s="4"/>
      <c r="P2" s="8"/>
    </row>
    <row r="3" spans="2:16" x14ac:dyDescent="0.25">
      <c r="B3" s="4"/>
    </row>
    <row r="4" spans="2:16" x14ac:dyDescent="0.25">
      <c r="B4" t="s">
        <v>10</v>
      </c>
      <c r="C4" t="s">
        <v>12</v>
      </c>
    </row>
    <row r="5" spans="2:16" x14ac:dyDescent="0.25">
      <c r="B5" t="s">
        <v>11</v>
      </c>
      <c r="C5" t="s">
        <v>13</v>
      </c>
    </row>
    <row r="7" spans="2:16" x14ac:dyDescent="0.25">
      <c r="B7" s="10" t="s">
        <v>6</v>
      </c>
      <c r="C7" s="10" t="s">
        <v>1</v>
      </c>
      <c r="D7" s="10" t="s">
        <v>3</v>
      </c>
      <c r="E7" s="10" t="s">
        <v>5</v>
      </c>
      <c r="F7" s="10" t="s">
        <v>4</v>
      </c>
      <c r="H7" s="1"/>
      <c r="I7" s="1"/>
      <c r="J7" s="1"/>
      <c r="K7" s="1"/>
      <c r="L7" s="1"/>
    </row>
    <row r="8" spans="2:16" x14ac:dyDescent="0.25">
      <c r="B8" s="11" t="s">
        <v>0</v>
      </c>
      <c r="C8" s="11">
        <v>57</v>
      </c>
      <c r="D8" s="11">
        <v>558</v>
      </c>
      <c r="E8" s="11">
        <f>SUM(C8:D8)</f>
        <v>615</v>
      </c>
      <c r="F8" s="13">
        <f>C8/(C8+D8)</f>
        <v>9.2682926829268292E-2</v>
      </c>
      <c r="I8" s="6"/>
      <c r="J8" s="3"/>
      <c r="K8" s="3"/>
      <c r="L8" s="5"/>
      <c r="M8" s="7"/>
      <c r="N8" s="7"/>
    </row>
    <row r="9" spans="2:16" x14ac:dyDescent="0.25">
      <c r="B9" s="12" t="s">
        <v>2</v>
      </c>
      <c r="C9" s="12">
        <v>71</v>
      </c>
      <c r="D9" s="12">
        <v>542</v>
      </c>
      <c r="E9" s="12">
        <f t="shared" ref="E9:E10" si="0">SUM(C9:D9)</f>
        <v>613</v>
      </c>
      <c r="F9" s="14">
        <f>C9/(C9+D9)</f>
        <v>0.11582381729200653</v>
      </c>
      <c r="I9" s="6"/>
      <c r="J9" s="3"/>
      <c r="K9" s="3"/>
      <c r="L9" s="5"/>
      <c r="M9" s="7"/>
      <c r="N9" s="7"/>
    </row>
    <row r="10" spans="2:16" x14ac:dyDescent="0.25">
      <c r="B10" s="11" t="s">
        <v>5</v>
      </c>
      <c r="C10" s="11">
        <f>SUM(C8:C9)</f>
        <v>128</v>
      </c>
      <c r="D10" s="11">
        <f>SUM(D8:D9)</f>
        <v>1100</v>
      </c>
      <c r="E10" s="11">
        <f t="shared" si="0"/>
        <v>1228</v>
      </c>
      <c r="F10" s="13">
        <f>C10/(C10+D10)</f>
        <v>0.10423452768729642</v>
      </c>
    </row>
    <row r="11" spans="2:16" x14ac:dyDescent="0.25">
      <c r="M11" s="7"/>
      <c r="N11" s="7"/>
    </row>
    <row r="12" spans="2:16" x14ac:dyDescent="0.25">
      <c r="B12" s="10" t="s">
        <v>7</v>
      </c>
      <c r="C12" s="10" t="s">
        <v>1</v>
      </c>
      <c r="D12" s="10" t="s">
        <v>3</v>
      </c>
      <c r="E12" s="10" t="s">
        <v>5</v>
      </c>
      <c r="F12" s="10" t="s">
        <v>4</v>
      </c>
      <c r="M12" s="7"/>
      <c r="N12" s="7"/>
    </row>
    <row r="13" spans="2:16" x14ac:dyDescent="0.25">
      <c r="B13" s="11" t="s">
        <v>0</v>
      </c>
      <c r="C13" s="15">
        <f>E8*F$10</f>
        <v>64.104234527687296</v>
      </c>
      <c r="D13" s="15">
        <f>E8*(1-F$10)</f>
        <v>550.89576547231263</v>
      </c>
      <c r="E13" s="15">
        <f>SUM(C13:D13)</f>
        <v>614.99999999999989</v>
      </c>
      <c r="F13" s="13">
        <f>C13/(C13+D13)</f>
        <v>0.10423452768729644</v>
      </c>
    </row>
    <row r="14" spans="2:16" x14ac:dyDescent="0.25">
      <c r="B14" s="12" t="s">
        <v>2</v>
      </c>
      <c r="C14" s="16">
        <f>E9*F$10</f>
        <v>63.895765472312704</v>
      </c>
      <c r="D14" s="16">
        <f>E9*(1-F$10)</f>
        <v>549.10423452768725</v>
      </c>
      <c r="E14" s="16">
        <f>SUM(C14:D14)</f>
        <v>613</v>
      </c>
      <c r="F14" s="14">
        <f>C14/(C14+D14)</f>
        <v>0.10423452768729642</v>
      </c>
    </row>
    <row r="15" spans="2:16" x14ac:dyDescent="0.25">
      <c r="F15" s="9"/>
    </row>
    <row r="16" spans="2:16" x14ac:dyDescent="0.25">
      <c r="B16" t="s">
        <v>15</v>
      </c>
      <c r="C16" s="5">
        <f>F9-F8</f>
        <v>2.3140890462738234E-2</v>
      </c>
    </row>
    <row r="17" spans="2:9" x14ac:dyDescent="0.25">
      <c r="B17" t="s">
        <v>8</v>
      </c>
      <c r="C17" s="3">
        <f>_xlfn.CHISQ.TEST(C8:D9,C13:D14)</f>
        <v>0.18453415940812987</v>
      </c>
      <c r="D17" t="s">
        <v>14</v>
      </c>
    </row>
    <row r="20" spans="2:9" x14ac:dyDescent="0.25">
      <c r="B20" s="4"/>
      <c r="H20" s="4"/>
    </row>
    <row r="21" spans="2:9" x14ac:dyDescent="0.25">
      <c r="B21" s="4"/>
    </row>
    <row r="24" spans="2:9" x14ac:dyDescent="0.25">
      <c r="B24" s="4"/>
    </row>
    <row r="25" spans="2:9" x14ac:dyDescent="0.25">
      <c r="C25" s="3"/>
      <c r="I25" s="3"/>
    </row>
    <row r="29" spans="2:9" x14ac:dyDescent="0.25">
      <c r="H29" s="4"/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Datensatz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Blochinger</dc:creator>
  <cp:lastModifiedBy>Daniel Blochinger</cp:lastModifiedBy>
  <dcterms:created xsi:type="dcterms:W3CDTF">2023-05-10T13:09:08Z</dcterms:created>
  <dcterms:modified xsi:type="dcterms:W3CDTF">2025-03-26T09:17:05Z</dcterms:modified>
</cp:coreProperties>
</file>